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30.06.2011" sheetId="1" r:id="rId1"/>
  </sheets>
  <definedNames/>
  <calcPr fullCalcOnLoad="1"/>
</workbook>
</file>

<file path=xl/sharedStrings.xml><?xml version="1.0" encoding="utf-8"?>
<sst xmlns="http://schemas.openxmlformats.org/spreadsheetml/2006/main" count="396" uniqueCount="195">
  <si>
    <t>ДЕЙНОСТ</t>
  </si>
  <si>
    <t>ОБЕКТИ</t>
  </si>
  <si>
    <t>ПРИВАТИЗАЦИЯ</t>
  </si>
  <si>
    <t>Реконструкция на улично осветление</t>
  </si>
  <si>
    <t>гр. Стражица</t>
  </si>
  <si>
    <t>Ремонт улици с. Асеново</t>
  </si>
  <si>
    <t>Ремонт улици с. Ново Градище</t>
  </si>
  <si>
    <t>Ремонт улици с. Мирово</t>
  </si>
  <si>
    <t>Чистота</t>
  </si>
  <si>
    <t>Ремонт път ІV - 40907 "Разклон път ІІІ - 407</t>
  </si>
  <si>
    <t>с. Кавлак</t>
  </si>
  <si>
    <t xml:space="preserve">Ремонт път ІV клас VTR 1285 "Благоево - </t>
  </si>
  <si>
    <t>Балканци - Кесарево"</t>
  </si>
  <si>
    <t>Подмяна тръбопровод и направа отклонения</t>
  </si>
  <si>
    <t>на ул. "Цар Симеон ІІ" гр. Стражица</t>
  </si>
  <si>
    <t>Проектиране на работен инвестиционен проект</t>
  </si>
  <si>
    <t>за обект "Укрепване на мост над р. Лефеджа"</t>
  </si>
  <si>
    <t>с. Бряговица</t>
  </si>
  <si>
    <t>Ремонт улици с. Балканци</t>
  </si>
  <si>
    <t>Ремонт улици с. Благоево</t>
  </si>
  <si>
    <t>Ремонт улици с. Бряговица</t>
  </si>
  <si>
    <t>Ремонт улици с. Владислав</t>
  </si>
  <si>
    <t>Ремонт улици с. Виноград</t>
  </si>
  <si>
    <t>Ремонт улици с. Горски Сеновец</t>
  </si>
  <si>
    <t>Ремонт улици с. Камен</t>
  </si>
  <si>
    <t xml:space="preserve">Изграждане на чешма от естествен </t>
  </si>
  <si>
    <t>водоизточник с. Камен</t>
  </si>
  <si>
    <t>Довършителни дейности на обект "Ремонт и</t>
  </si>
  <si>
    <t>обновяване на ОУ с. Виноград"</t>
  </si>
  <si>
    <t xml:space="preserve">за обект "Укрепване на енергогасителна шахта </t>
  </si>
  <si>
    <t>на язовир Казълдере" гр. Стражица</t>
  </si>
  <si>
    <t xml:space="preserve">Проектиране на технически инвестиционен </t>
  </si>
  <si>
    <t>проект за обект "Ремонто-възстановителни</t>
  </si>
  <si>
    <t>работи на покрив на културен дом" с. Сушица</t>
  </si>
  <si>
    <t>Изграждане на водна каскада кв. 63 гр. Стр.</t>
  </si>
  <si>
    <t>Възстановяване на храм "Св. Димитър"</t>
  </si>
  <si>
    <t>двора на църквата "Рождество на Св. Богородица"</t>
  </si>
  <si>
    <t>Осигуряване достъп за инвалиди на сградата на</t>
  </si>
  <si>
    <t>Медицински център - Стражица</t>
  </si>
  <si>
    <t xml:space="preserve">Парно отопление за пътуващите ученици и </t>
  </si>
  <si>
    <t>и кметството с. Владислав</t>
  </si>
  <si>
    <t>Основен ремонт на оградата на гробищния парк</t>
  </si>
  <si>
    <t>в с. Кесарево</t>
  </si>
  <si>
    <t>Ремонт улици с. Лозен</t>
  </si>
  <si>
    <t>Изграждане ограда на гробищния парк с. Мирово</t>
  </si>
  <si>
    <t xml:space="preserve">Отремонтиране на осветлението в центъра, </t>
  </si>
  <si>
    <t>далекосъобщенията</t>
  </si>
  <si>
    <t>Възстановяване на радиомрежата в с. Сушица</t>
  </si>
  <si>
    <t>Ремонтно-възстановителни работи на църква</t>
  </si>
  <si>
    <t>"Рождество Богородично" с. Виноград</t>
  </si>
  <si>
    <t>Строителен надзор на обект "Ремонтно-възстанови</t>
  </si>
  <si>
    <t>телни работи на църква "Рождество Богородично"</t>
  </si>
  <si>
    <t>с. Виноград</t>
  </si>
  <si>
    <t xml:space="preserve">Закупуване на пластмасови кофи за битови </t>
  </si>
  <si>
    <t>отпадъци - 240 л.</t>
  </si>
  <si>
    <t>Ремонт на дневен център за деца с увреждания</t>
  </si>
  <si>
    <t>Ремонт тротоари гр. Стражица</t>
  </si>
  <si>
    <t>Ремонт на фонтан гр. Стражица</t>
  </si>
  <si>
    <t>Ремонт на детски площадки и съоръжения</t>
  </si>
  <si>
    <t>Реконструкция гробищен парк гр. Стражица</t>
  </si>
  <si>
    <t>Реконструкция трафопостове за контрол на улично</t>
  </si>
  <si>
    <t>осветление гр. Стражица</t>
  </si>
  <si>
    <t>Възстановяване улично осветление гаров район</t>
  </si>
  <si>
    <t xml:space="preserve">Ремонт на система за видеонаблюдение </t>
  </si>
  <si>
    <t>Ремонт на общински улици и съоръжения</t>
  </si>
  <si>
    <t>Закупуване на инвентар за озеленяване</t>
  </si>
  <si>
    <t>Подмяна на плочките в центъра на с. Асеново</t>
  </si>
  <si>
    <t>Ремонт подпорна стена в с. Асеново</t>
  </si>
  <si>
    <t>Ремонт на фасадата и вътрешен ремонт на</t>
  </si>
  <si>
    <t>кметство в с. Балканци</t>
  </si>
  <si>
    <t>Възстановяване на радиомрежата в с. Балканци</t>
  </si>
  <si>
    <t>Благоустрояване и озеленяване на обществени</t>
  </si>
  <si>
    <t>площи с. Благоево</t>
  </si>
  <si>
    <t xml:space="preserve">Довършване ограда и прилежащи сгради в </t>
  </si>
  <si>
    <t>Изграждане ограда на гробищния парк с. Благоево</t>
  </si>
  <si>
    <t>Ремонт на мост и възст.на парапети с. Благоево</t>
  </si>
  <si>
    <t>Парно отопление  детска градина и кметство</t>
  </si>
  <si>
    <t>Ремонт на кметството в с. Г. Сеновец</t>
  </si>
  <si>
    <t>Довършване паметник на Н. Стоянов с. Камен</t>
  </si>
  <si>
    <t>Ремонт на обществени тоалетни с. Камен</t>
  </si>
  <si>
    <t>Ремонт път до гробищния парк с. Камен</t>
  </si>
  <si>
    <t>Ремонт фасада общ. сграда с. Камен</t>
  </si>
  <si>
    <t>Ремонт парно отопление кметство с. Камен</t>
  </si>
  <si>
    <t>Ремонт покрив кметство с. Кесарево</t>
  </si>
  <si>
    <t>Ремонт улици с. Кесарево</t>
  </si>
  <si>
    <t>Ремонт на паметник с. Лозен</t>
  </si>
  <si>
    <t>Основен ремонт на кметство с. Лозен</t>
  </si>
  <si>
    <t>Ремонт улици с. Нова Върбовка</t>
  </si>
  <si>
    <t>Ремонт чешма с. Нова Върбовка</t>
  </si>
  <si>
    <t>Реконструкция на център с. Ново Градище</t>
  </si>
  <si>
    <t>Ремонт на улици с. Николаево</t>
  </si>
  <si>
    <t>парк с. Сушица</t>
  </si>
  <si>
    <t>Ремонт чешма с. Сушица</t>
  </si>
  <si>
    <t>Ремонт на улици с. Сушица</t>
  </si>
  <si>
    <t>Ремонт на паметника на загиналите във войните</t>
  </si>
  <si>
    <t>и на загиналия руски офицер с.Сушица</t>
  </si>
  <si>
    <t>Ремонт покрив кметство с. Царски извор</t>
  </si>
  <si>
    <t>Ремонт улици с. Царски извор</t>
  </si>
  <si>
    <t>Направа на бетонни алеи и детски кът в центъра</t>
  </si>
  <si>
    <t>на с. Царски извор.</t>
  </si>
  <si>
    <t>Ремонт покрив на обществена сграда с. Кавлак</t>
  </si>
  <si>
    <t>Закупуване на 7 броя транспортни средства</t>
  </si>
  <si>
    <t>Закупуване на антивирусен софтуер</t>
  </si>
  <si>
    <t>Геодезическо заснемане на промишлена зона</t>
  </si>
  <si>
    <t>Изграждане на паркинг в гр. Стражица</t>
  </si>
  <si>
    <t>Закупуване на парцели 1026,1027 в кв. 63 УПИ І</t>
  </si>
  <si>
    <t>ЦЕЛЕВА СУБСИДИЯ</t>
  </si>
  <si>
    <t>ОСНОВЕН РЕМОНТ</t>
  </si>
  <si>
    <t>§§</t>
  </si>
  <si>
    <t>ЛИМИТ</t>
  </si>
  <si>
    <t>УСВОЕНО</t>
  </si>
  <si>
    <t>по БООС</t>
  </si>
  <si>
    <t xml:space="preserve">Други дейности </t>
  </si>
  <si>
    <t>51-00</t>
  </si>
  <si>
    <t>на уличната мрежа</t>
  </si>
  <si>
    <t xml:space="preserve">Изгражд.,ремонт и </t>
  </si>
  <si>
    <t>и поддърържане</t>
  </si>
  <si>
    <t>"</t>
  </si>
  <si>
    <t>околовр.път до ІІІ - 405</t>
  </si>
  <si>
    <t>Преасфалтиране път  VTR 1295  ІІІ - 407-</t>
  </si>
  <si>
    <t>и ремонт на пътища</t>
  </si>
  <si>
    <t xml:space="preserve">Сл. и дейн.по подд. </t>
  </si>
  <si>
    <t>ПРИДОБИВАНЕ НА Д М А</t>
  </si>
  <si>
    <t>52-00</t>
  </si>
  <si>
    <t>ПРИДОБИВАНЕ НА НДА</t>
  </si>
  <si>
    <t>по БКС</t>
  </si>
  <si>
    <t>53-00</t>
  </si>
  <si>
    <t>ВСИЧКО ОСНОВЕН РЕМОНТ:</t>
  </si>
  <si>
    <t>ВСИЧКО ЦЕЛЕВА СУБСИДИЯ:</t>
  </si>
  <si>
    <t>ОБЕКТИ ФИНАНСИРАНИ СЪС СОБСТВЕНИ СРЕДСТВА</t>
  </si>
  <si>
    <t>бедствия</t>
  </si>
  <si>
    <t>Ликв.послед.от стих.</t>
  </si>
  <si>
    <t>училища</t>
  </si>
  <si>
    <t xml:space="preserve">Общообразователни </t>
  </si>
  <si>
    <t>Ремонт на център за работа с деца гр. Стр.</t>
  </si>
  <si>
    <t>Извънучилищни дейн.</t>
  </si>
  <si>
    <t>Дневен център</t>
  </si>
  <si>
    <t>подмяна на осветителни тела с.Нова Върбовка</t>
  </si>
  <si>
    <t xml:space="preserve">Осветление на улици </t>
  </si>
  <si>
    <t>Ликвидиране на нерегламент. сметище с.Бряг.</t>
  </si>
  <si>
    <t>и зали</t>
  </si>
  <si>
    <t xml:space="preserve">Обредни домове </t>
  </si>
  <si>
    <t>по културата</t>
  </si>
  <si>
    <t xml:space="preserve">Други дейности по </t>
  </si>
  <si>
    <t>транспорта и</t>
  </si>
  <si>
    <t>Общинска</t>
  </si>
  <si>
    <t>администрация</t>
  </si>
  <si>
    <t>Закупуване на микробус за Дом за деца гр.Стр.</t>
  </si>
  <si>
    <t>Домове за деца</t>
  </si>
  <si>
    <t>Др. д-ти по соц.</t>
  </si>
  <si>
    <t>осигуряване</t>
  </si>
  <si>
    <t>ВСИЧКО ПРИДОБИВАНЕ НА Д М А</t>
  </si>
  <si>
    <t>ВСИЧКО ПРИДОБИВАНЕ НА Н М А</t>
  </si>
  <si>
    <t>ПРИДОБИВАНЕ НА Н Д А</t>
  </si>
  <si>
    <t>ВСИЧКО СОБСТВЕНИ СРЕДСТВА:</t>
  </si>
  <si>
    <t>ВСИЧКО КАП. РАЗХОДИ ПО БЮДЖЕТА:</t>
  </si>
  <si>
    <t>РАЗ-</t>
  </si>
  <si>
    <t>ЛИКА</t>
  </si>
  <si>
    <t>Ремонт на общински сгради /кмет.и здр.сл./Бр-ца/</t>
  </si>
  <si>
    <t xml:space="preserve">Общинска </t>
  </si>
  <si>
    <t>Ремонт на мост и поставяне на парапети с.Балк.</t>
  </si>
  <si>
    <t>Озеленяване</t>
  </si>
  <si>
    <t>Основен ремонт на сградата и оградата в гроб.</t>
  </si>
  <si>
    <t>Изграждане тоалетна в клуб на пенсионера с.Камен</t>
  </si>
  <si>
    <t>Клуб на пенсионера</t>
  </si>
  <si>
    <t>ВСИЧКО ПРИВАТИЗАЦИЯ:</t>
  </si>
  <si>
    <t>КАПИТАЛОВИ РАЗХОДИ ПО ПРОЕКТИ</t>
  </si>
  <si>
    <t>ОП "РЕГИОНАЛНО РАЗВИТИЕ"</t>
  </si>
  <si>
    <t>Ремонт и обновяване на ОУ с. Виноград</t>
  </si>
  <si>
    <t>Програмен продукт ОУ с. Сушица</t>
  </si>
  <si>
    <t>Програмен продукт ОУ с. Камен</t>
  </si>
  <si>
    <t>Ликв. посл. от стих.</t>
  </si>
  <si>
    <t>бедствия и произв.аварии</t>
  </si>
  <si>
    <t>Ремонтно-възстановителни работи на на покрива</t>
  </si>
  <si>
    <t>на културния дом в с. Сушица</t>
  </si>
  <si>
    <t xml:space="preserve">Укрепване на мост на р. Лефеджа </t>
  </si>
  <si>
    <t>Укрепване на активно свлачище</t>
  </si>
  <si>
    <t>КАПИТАЛОВИ РАЗХОДИ КЪМ 30.06.2011 г.</t>
  </si>
  <si>
    <t>Система за оценяване на СОУ</t>
  </si>
  <si>
    <t>Общообр. у-ща</t>
  </si>
  <si>
    <t>Програмен продукт СОУ гр. Стражица</t>
  </si>
  <si>
    <t>Изграждане на ритуалин дом в гробищен парк</t>
  </si>
  <si>
    <t>с. Кесарево</t>
  </si>
  <si>
    <t>Обредни домеве</t>
  </si>
  <si>
    <t>Закупуване на поземлен имот 1027 кв. 63 гр. Стр.</t>
  </si>
  <si>
    <t>Закупуване на поз.имот №1206 кв. 96 гр. Стр-ца</t>
  </si>
  <si>
    <t>Закупуване на поз.имот ХІ - 1589 кв. 160 гр. Стр-ца</t>
  </si>
  <si>
    <t>Др. д-ти по БКС</t>
  </si>
  <si>
    <t>Закупуване на Викинг МТ 5097G 11 - трактор</t>
  </si>
  <si>
    <t xml:space="preserve">Изготвяне на работен проект "Укрепване на </t>
  </si>
  <si>
    <t>активно свлачище при км.1+150 на път ІV-5355 ІІІ</t>
  </si>
  <si>
    <t>Теменуга-Водно"</t>
  </si>
  <si>
    <t>за обект "Общностен център за деца и семейства</t>
  </si>
  <si>
    <t>Други служби и дейности</t>
  </si>
  <si>
    <t>по социалното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</si>
</sst>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ont="1" applyBorder="1" applyAlignment="1">
      <alignment/>
    </xf>
    <xf numFmtId="43" fontId="0" fillId="0" borderId="10" xfId="49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43" fontId="0" fillId="0" borderId="11" xfId="49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3" fontId="0" fillId="0" borderId="13" xfId="49" applyFont="1" applyBorder="1" applyAlignment="1">
      <alignment horizontal="left"/>
    </xf>
    <xf numFmtId="43" fontId="0" fillId="0" borderId="11" xfId="49" applyFont="1" applyBorder="1" applyAlignment="1">
      <alignment horizontal="left"/>
    </xf>
    <xf numFmtId="0" fontId="0" fillId="0" borderId="12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PageLayoutView="0" workbookViewId="0" topLeftCell="A1">
      <selection activeCell="A24" sqref="A1:F107"/>
    </sheetView>
  </sheetViews>
  <sheetFormatPr defaultColWidth="9.140625" defaultRowHeight="12.75"/>
  <cols>
    <col min="1" max="1" width="45.7109375" style="0" customWidth="1"/>
    <col min="2" max="2" width="23.8515625" style="0" customWidth="1"/>
    <col min="3" max="3" width="6.00390625" style="0" customWidth="1"/>
    <col min="4" max="4" width="7.7109375" style="0" customWidth="1"/>
    <col min="5" max="5" width="10.140625" style="0" customWidth="1"/>
    <col min="6" max="6" width="8.00390625" style="0" customWidth="1"/>
  </cols>
  <sheetData>
    <row r="1" spans="1:6" ht="12.75">
      <c r="A1" s="51" t="s">
        <v>177</v>
      </c>
      <c r="B1" s="51"/>
      <c r="C1" s="51"/>
      <c r="D1" s="51"/>
      <c r="E1" s="51"/>
      <c r="F1" s="51"/>
    </row>
    <row r="2" spans="1:6" ht="12.75">
      <c r="A2" s="5" t="s">
        <v>1</v>
      </c>
      <c r="B2" s="5" t="s">
        <v>0</v>
      </c>
      <c r="C2" s="5" t="s">
        <v>108</v>
      </c>
      <c r="D2" s="5" t="s">
        <v>109</v>
      </c>
      <c r="E2" s="5" t="s">
        <v>110</v>
      </c>
      <c r="F2" s="5" t="s">
        <v>156</v>
      </c>
    </row>
    <row r="3" spans="1:6" ht="12.75">
      <c r="A3" s="4"/>
      <c r="B3" s="4"/>
      <c r="C3" s="4"/>
      <c r="D3" s="4"/>
      <c r="E3" s="4"/>
      <c r="F3" s="6" t="s">
        <v>157</v>
      </c>
    </row>
    <row r="4" spans="1:6" ht="12.75">
      <c r="A4" s="52" t="s">
        <v>106</v>
      </c>
      <c r="B4" s="53"/>
      <c r="C4" s="53"/>
      <c r="D4" s="53"/>
      <c r="E4" s="53"/>
      <c r="F4" s="54"/>
    </row>
    <row r="5" spans="1:6" ht="12.75">
      <c r="A5" s="7" t="s">
        <v>107</v>
      </c>
      <c r="B5" s="1"/>
      <c r="C5" s="1"/>
      <c r="D5" s="1"/>
      <c r="E5" s="1"/>
      <c r="F5" s="1"/>
    </row>
    <row r="6" spans="1:6" ht="12.75">
      <c r="A6" s="3" t="s">
        <v>13</v>
      </c>
      <c r="B6" s="8" t="s">
        <v>112</v>
      </c>
      <c r="C6" s="3"/>
      <c r="D6" s="3"/>
      <c r="E6" s="3"/>
      <c r="F6" s="3"/>
    </row>
    <row r="7" spans="1:6" ht="12.75">
      <c r="A7" s="4" t="s">
        <v>14</v>
      </c>
      <c r="B7" s="4" t="s">
        <v>111</v>
      </c>
      <c r="C7" s="6" t="s">
        <v>113</v>
      </c>
      <c r="D7" s="4">
        <v>23768</v>
      </c>
      <c r="E7" s="4">
        <v>23768</v>
      </c>
      <c r="F7" s="4">
        <f>D7-E7</f>
        <v>0</v>
      </c>
    </row>
    <row r="8" spans="1:6" ht="12.75">
      <c r="A8" s="1" t="s">
        <v>5</v>
      </c>
      <c r="B8" s="16" t="s">
        <v>115</v>
      </c>
      <c r="C8" s="6" t="s">
        <v>113</v>
      </c>
      <c r="D8" s="16">
        <v>10000</v>
      </c>
      <c r="E8" s="1"/>
      <c r="F8" s="4">
        <f aca="true" t="shared" si="0" ref="F8:F16">D8-E8</f>
        <v>10000</v>
      </c>
    </row>
    <row r="9" spans="1:6" ht="12.75">
      <c r="A9" s="1" t="s">
        <v>18</v>
      </c>
      <c r="B9" s="1" t="s">
        <v>116</v>
      </c>
      <c r="C9" s="6" t="s">
        <v>113</v>
      </c>
      <c r="D9" s="16">
        <v>5000</v>
      </c>
      <c r="E9" s="1"/>
      <c r="F9" s="4">
        <f t="shared" si="0"/>
        <v>5000</v>
      </c>
    </row>
    <row r="10" spans="1:6" ht="12.75">
      <c r="A10" s="1" t="s">
        <v>19</v>
      </c>
      <c r="B10" s="1" t="s">
        <v>114</v>
      </c>
      <c r="C10" s="6" t="s">
        <v>113</v>
      </c>
      <c r="D10" s="16">
        <v>5000</v>
      </c>
      <c r="E10" s="1"/>
      <c r="F10" s="4">
        <f t="shared" si="0"/>
        <v>5000</v>
      </c>
    </row>
    <row r="11" spans="1:6" ht="15">
      <c r="A11" s="1" t="s">
        <v>20</v>
      </c>
      <c r="B11" s="34" t="s">
        <v>117</v>
      </c>
      <c r="C11" s="6" t="s">
        <v>113</v>
      </c>
      <c r="D11" s="16">
        <v>5000</v>
      </c>
      <c r="E11" s="1"/>
      <c r="F11" s="4">
        <f t="shared" si="0"/>
        <v>5000</v>
      </c>
    </row>
    <row r="12" spans="1:6" ht="15">
      <c r="A12" s="1" t="s">
        <v>21</v>
      </c>
      <c r="B12" s="34" t="s">
        <v>117</v>
      </c>
      <c r="C12" s="6" t="s">
        <v>113</v>
      </c>
      <c r="D12" s="16">
        <v>5000</v>
      </c>
      <c r="E12" s="1"/>
      <c r="F12" s="4">
        <f t="shared" si="0"/>
        <v>5000</v>
      </c>
    </row>
    <row r="13" spans="1:6" ht="15">
      <c r="A13" s="1" t="s">
        <v>22</v>
      </c>
      <c r="B13" s="34" t="s">
        <v>117</v>
      </c>
      <c r="C13" s="6" t="s">
        <v>113</v>
      </c>
      <c r="D13" s="16">
        <v>5000</v>
      </c>
      <c r="E13" s="1"/>
      <c r="F13" s="4">
        <f t="shared" si="0"/>
        <v>5000</v>
      </c>
    </row>
    <row r="14" spans="1:6" ht="15">
      <c r="A14" s="1" t="s">
        <v>23</v>
      </c>
      <c r="B14" s="34" t="s">
        <v>117</v>
      </c>
      <c r="C14" s="6" t="s">
        <v>113</v>
      </c>
      <c r="D14" s="16">
        <v>5000</v>
      </c>
      <c r="E14" s="1"/>
      <c r="F14" s="4">
        <f t="shared" si="0"/>
        <v>5000</v>
      </c>
    </row>
    <row r="15" spans="1:6" ht="15">
      <c r="A15" s="1" t="s">
        <v>24</v>
      </c>
      <c r="B15" s="34" t="s">
        <v>117</v>
      </c>
      <c r="C15" s="6" t="s">
        <v>113</v>
      </c>
      <c r="D15" s="16">
        <v>5892</v>
      </c>
      <c r="E15" s="1"/>
      <c r="F15" s="4">
        <f t="shared" si="0"/>
        <v>5892</v>
      </c>
    </row>
    <row r="16" spans="1:6" ht="15">
      <c r="A16" s="1" t="s">
        <v>6</v>
      </c>
      <c r="B16" s="34" t="s">
        <v>117</v>
      </c>
      <c r="C16" s="6" t="s">
        <v>113</v>
      </c>
      <c r="D16" s="16">
        <v>5000</v>
      </c>
      <c r="E16" s="1"/>
      <c r="F16" s="4">
        <f t="shared" si="0"/>
        <v>5000</v>
      </c>
    </row>
    <row r="17" spans="1:6" ht="12.75">
      <c r="A17" s="31" t="s">
        <v>11</v>
      </c>
      <c r="B17" s="8" t="s">
        <v>121</v>
      </c>
      <c r="C17" s="11"/>
      <c r="D17" s="3"/>
      <c r="E17" s="3"/>
      <c r="F17" s="3"/>
    </row>
    <row r="18" spans="1:6" ht="12.75">
      <c r="A18" s="32" t="s">
        <v>12</v>
      </c>
      <c r="B18" s="12" t="s">
        <v>120</v>
      </c>
      <c r="C18" s="6" t="s">
        <v>113</v>
      </c>
      <c r="D18" s="32">
        <v>10000</v>
      </c>
      <c r="E18" s="4"/>
      <c r="F18" s="4">
        <f>D18-E18</f>
        <v>10000</v>
      </c>
    </row>
    <row r="19" spans="1:6" ht="12.75">
      <c r="A19" s="31" t="s">
        <v>9</v>
      </c>
      <c r="B19" s="3"/>
      <c r="C19" s="5"/>
      <c r="D19" s="31"/>
      <c r="E19" s="3"/>
      <c r="F19" s="3"/>
    </row>
    <row r="20" spans="1:6" ht="15">
      <c r="A20" s="32" t="s">
        <v>10</v>
      </c>
      <c r="B20" s="43" t="s">
        <v>117</v>
      </c>
      <c r="C20" s="6" t="s">
        <v>113</v>
      </c>
      <c r="D20" s="32">
        <v>87500</v>
      </c>
      <c r="E20" s="4"/>
      <c r="F20" s="4">
        <f>D20-E20</f>
        <v>87500</v>
      </c>
    </row>
    <row r="21" spans="1:6" ht="12.75">
      <c r="A21" s="33" t="s">
        <v>119</v>
      </c>
      <c r="B21" s="10"/>
      <c r="C21" s="10"/>
      <c r="D21" s="33"/>
      <c r="E21" s="10"/>
      <c r="F21" s="10"/>
    </row>
    <row r="22" spans="1:6" ht="15">
      <c r="A22" s="32" t="s">
        <v>118</v>
      </c>
      <c r="B22" s="43" t="s">
        <v>117</v>
      </c>
      <c r="C22" s="6" t="s">
        <v>113</v>
      </c>
      <c r="D22" s="32">
        <v>90000</v>
      </c>
      <c r="E22" s="4"/>
      <c r="F22" s="4">
        <f>D22-E22</f>
        <v>90000</v>
      </c>
    </row>
    <row r="23" spans="1:6" ht="12.75">
      <c r="A23" s="21" t="s">
        <v>127</v>
      </c>
      <c r="B23" s="1"/>
      <c r="C23" s="1"/>
      <c r="D23" s="21">
        <f>SUM(D7:D22)</f>
        <v>262160</v>
      </c>
      <c r="E23" s="21">
        <f>SUM(E7:E22)</f>
        <v>23768</v>
      </c>
      <c r="F23" s="21">
        <f>SUM(F7:F22)</f>
        <v>238392</v>
      </c>
    </row>
    <row r="24" spans="1:6" ht="12.75">
      <c r="A24" s="26" t="s">
        <v>122</v>
      </c>
      <c r="B24" s="1"/>
      <c r="C24" s="1"/>
      <c r="D24" s="1"/>
      <c r="E24" s="1"/>
      <c r="F24" s="1"/>
    </row>
    <row r="25" spans="1:6" ht="12.75">
      <c r="A25" s="3" t="s">
        <v>25</v>
      </c>
      <c r="B25" s="8" t="s">
        <v>112</v>
      </c>
      <c r="C25" s="3"/>
      <c r="D25" s="3"/>
      <c r="E25" s="3"/>
      <c r="F25" s="3"/>
    </row>
    <row r="26" spans="1:6" ht="12.75">
      <c r="A26" s="4" t="s">
        <v>26</v>
      </c>
      <c r="B26" s="4" t="s">
        <v>111</v>
      </c>
      <c r="C26" s="6" t="s">
        <v>123</v>
      </c>
      <c r="D26" s="4">
        <v>3000</v>
      </c>
      <c r="E26" s="4"/>
      <c r="F26" s="4">
        <f>D26-E26</f>
        <v>3000</v>
      </c>
    </row>
    <row r="27" spans="1:6" ht="12.75">
      <c r="A27" s="9" t="s">
        <v>124</v>
      </c>
      <c r="B27" s="1"/>
      <c r="C27" s="1"/>
      <c r="D27" s="1"/>
      <c r="E27" s="1"/>
      <c r="F27" s="1"/>
    </row>
    <row r="28" spans="1:6" ht="12.75">
      <c r="A28" s="3" t="s">
        <v>15</v>
      </c>
      <c r="B28" s="8" t="s">
        <v>112</v>
      </c>
      <c r="C28" s="3"/>
      <c r="D28" s="3"/>
      <c r="E28" s="3"/>
      <c r="F28" s="3"/>
    </row>
    <row r="29" spans="1:6" ht="12.75">
      <c r="A29" s="10" t="s">
        <v>16</v>
      </c>
      <c r="B29" s="10" t="s">
        <v>125</v>
      </c>
      <c r="C29" s="10"/>
      <c r="D29" s="10"/>
      <c r="E29" s="10"/>
      <c r="F29" s="10"/>
    </row>
    <row r="30" spans="1:6" ht="12.75">
      <c r="A30" s="4" t="s">
        <v>17</v>
      </c>
      <c r="B30" s="4"/>
      <c r="C30" s="6" t="s">
        <v>126</v>
      </c>
      <c r="D30" s="4">
        <v>17940</v>
      </c>
      <c r="E30" s="4">
        <v>17940</v>
      </c>
      <c r="F30" s="4">
        <f>D30-E30</f>
        <v>0</v>
      </c>
    </row>
    <row r="31" spans="1:6" ht="12.75">
      <c r="A31" s="9" t="s">
        <v>128</v>
      </c>
      <c r="B31" s="1"/>
      <c r="C31" s="1"/>
      <c r="D31" s="7">
        <f>D23+D26+D30</f>
        <v>283100</v>
      </c>
      <c r="E31" s="7">
        <f>E23+E26+E30</f>
        <v>41708</v>
      </c>
      <c r="F31" s="7">
        <f>F23+F26+F30</f>
        <v>241392</v>
      </c>
    </row>
    <row r="32" spans="1:6" ht="12.75">
      <c r="A32" s="50" t="s">
        <v>129</v>
      </c>
      <c r="B32" s="50"/>
      <c r="C32" s="50"/>
      <c r="D32" s="50"/>
      <c r="E32" s="50"/>
      <c r="F32" s="50"/>
    </row>
    <row r="33" spans="1:6" ht="12.75">
      <c r="A33" s="7" t="s">
        <v>107</v>
      </c>
      <c r="B33" s="1"/>
      <c r="C33" s="1"/>
      <c r="D33" s="1"/>
      <c r="E33" s="1"/>
      <c r="F33" s="1"/>
    </row>
    <row r="34" spans="1:6" ht="12.75">
      <c r="A34" s="13" t="s">
        <v>48</v>
      </c>
      <c r="B34" s="47" t="s">
        <v>131</v>
      </c>
      <c r="C34" s="3"/>
      <c r="D34" s="3"/>
      <c r="E34" s="3"/>
      <c r="F34" s="3"/>
    </row>
    <row r="35" spans="1:6" ht="12.75">
      <c r="A35" s="27" t="s">
        <v>49</v>
      </c>
      <c r="B35" s="4" t="s">
        <v>130</v>
      </c>
      <c r="C35" s="6" t="s">
        <v>113</v>
      </c>
      <c r="D35" s="12">
        <v>148497</v>
      </c>
      <c r="E35" s="4"/>
      <c r="F35" s="4">
        <f>D35-E35</f>
        <v>148497</v>
      </c>
    </row>
    <row r="36" spans="1:6" ht="12.75">
      <c r="A36" s="13" t="s">
        <v>173</v>
      </c>
      <c r="B36" s="37" t="s">
        <v>131</v>
      </c>
      <c r="C36" s="5"/>
      <c r="D36" s="8"/>
      <c r="E36" s="3"/>
      <c r="F36" s="3"/>
    </row>
    <row r="37" spans="1:6" ht="12.75">
      <c r="A37" s="27" t="s">
        <v>174</v>
      </c>
      <c r="B37" s="4" t="s">
        <v>172</v>
      </c>
      <c r="C37" s="6" t="s">
        <v>113</v>
      </c>
      <c r="D37" s="12">
        <v>96101</v>
      </c>
      <c r="E37" s="4"/>
      <c r="F37" s="4">
        <f>D37-E37</f>
        <v>96101</v>
      </c>
    </row>
    <row r="38" spans="1:6" ht="12.75">
      <c r="A38" s="28" t="s">
        <v>175</v>
      </c>
      <c r="B38" s="37" t="s">
        <v>131</v>
      </c>
      <c r="C38" s="11"/>
      <c r="D38" s="14"/>
      <c r="E38" s="10"/>
      <c r="F38" s="10"/>
    </row>
    <row r="39" spans="1:6" ht="12.75">
      <c r="A39" s="28" t="s">
        <v>17</v>
      </c>
      <c r="B39" s="4" t="s">
        <v>172</v>
      </c>
      <c r="C39" s="11" t="s">
        <v>113</v>
      </c>
      <c r="D39" s="14">
        <v>462892</v>
      </c>
      <c r="E39" s="10"/>
      <c r="F39" s="4">
        <f>D39-E39</f>
        <v>462892</v>
      </c>
    </row>
    <row r="40" spans="1:6" ht="12.75">
      <c r="A40" s="3" t="s">
        <v>27</v>
      </c>
      <c r="B40" s="8" t="s">
        <v>133</v>
      </c>
      <c r="C40" s="3"/>
      <c r="D40" s="3"/>
      <c r="E40" s="3"/>
      <c r="F40" s="3"/>
    </row>
    <row r="41" spans="1:6" ht="12.75">
      <c r="A41" s="4" t="s">
        <v>28</v>
      </c>
      <c r="B41" s="4" t="s">
        <v>132</v>
      </c>
      <c r="C41" s="6" t="s">
        <v>113</v>
      </c>
      <c r="D41" s="4">
        <v>47935</v>
      </c>
      <c r="E41" s="4">
        <v>47935</v>
      </c>
      <c r="F41" s="4">
        <f>D41-E41</f>
        <v>0</v>
      </c>
    </row>
    <row r="42" spans="1:6" ht="12.75">
      <c r="A42" s="25" t="s">
        <v>134</v>
      </c>
      <c r="B42" s="15" t="s">
        <v>135</v>
      </c>
      <c r="C42" s="2" t="s">
        <v>113</v>
      </c>
      <c r="D42" s="1">
        <v>30000</v>
      </c>
      <c r="E42" s="1"/>
      <c r="F42" s="4">
        <f>D42-E42</f>
        <v>30000</v>
      </c>
    </row>
    <row r="43" spans="1:6" ht="12.75">
      <c r="A43" s="16" t="s">
        <v>55</v>
      </c>
      <c r="B43" s="1" t="s">
        <v>136</v>
      </c>
      <c r="C43" s="2" t="s">
        <v>113</v>
      </c>
      <c r="D43" s="1">
        <v>95891</v>
      </c>
      <c r="E43" s="1"/>
      <c r="F43" s="4">
        <f>D43-E43</f>
        <v>95891</v>
      </c>
    </row>
    <row r="44" spans="1:6" ht="12.75">
      <c r="A44" s="13" t="s">
        <v>45</v>
      </c>
      <c r="B44" s="3"/>
      <c r="C44" s="5"/>
      <c r="D44" s="3"/>
      <c r="E44" s="3"/>
      <c r="F44" s="3"/>
    </row>
    <row r="45" spans="1:6" ht="12.75">
      <c r="A45" s="27" t="s">
        <v>137</v>
      </c>
      <c r="B45" s="4" t="s">
        <v>138</v>
      </c>
      <c r="C45" s="6" t="s">
        <v>113</v>
      </c>
      <c r="D45" s="4">
        <v>3000</v>
      </c>
      <c r="E45" s="4"/>
      <c r="F45" s="4">
        <f>D45-E45</f>
        <v>3000</v>
      </c>
    </row>
    <row r="46" spans="1:6" ht="12.75">
      <c r="A46" s="13" t="s">
        <v>43</v>
      </c>
      <c r="B46" s="8" t="s">
        <v>115</v>
      </c>
      <c r="C46" s="5"/>
      <c r="D46" s="3"/>
      <c r="E46" s="3"/>
      <c r="F46" s="3"/>
    </row>
    <row r="47" spans="1:6" ht="12.75">
      <c r="A47" s="10"/>
      <c r="B47" s="10" t="s">
        <v>116</v>
      </c>
      <c r="C47" s="11"/>
      <c r="D47" s="10"/>
      <c r="E47" s="10"/>
      <c r="F47" s="10"/>
    </row>
    <row r="48" spans="1:6" ht="12.75">
      <c r="A48" s="4"/>
      <c r="B48" s="4" t="s">
        <v>114</v>
      </c>
      <c r="C48" s="6" t="s">
        <v>113</v>
      </c>
      <c r="D48" s="4">
        <v>5000</v>
      </c>
      <c r="E48" s="4"/>
      <c r="F48" s="4">
        <f>D48-E48</f>
        <v>5000</v>
      </c>
    </row>
    <row r="49" spans="1:6" ht="12.75">
      <c r="A49" s="25" t="s">
        <v>139</v>
      </c>
      <c r="B49" s="25" t="s">
        <v>8</v>
      </c>
      <c r="C49" s="2" t="s">
        <v>113</v>
      </c>
      <c r="D49" s="16">
        <v>8000</v>
      </c>
      <c r="E49" s="1"/>
      <c r="F49" s="4">
        <f>D49-E49</f>
        <v>8000</v>
      </c>
    </row>
    <row r="50" spans="1:6" ht="12.75">
      <c r="A50" s="13" t="s">
        <v>41</v>
      </c>
      <c r="B50" s="8" t="s">
        <v>141</v>
      </c>
      <c r="C50" s="5"/>
      <c r="D50" s="3"/>
      <c r="E50" s="3"/>
      <c r="F50" s="3"/>
    </row>
    <row r="51" spans="1:6" ht="12.75">
      <c r="A51" s="27" t="s">
        <v>42</v>
      </c>
      <c r="B51" s="4" t="s">
        <v>140</v>
      </c>
      <c r="C51" s="6" t="s">
        <v>113</v>
      </c>
      <c r="D51" s="4">
        <v>3000</v>
      </c>
      <c r="E51" s="4"/>
      <c r="F51" s="4">
        <f>D51-E51</f>
        <v>3000</v>
      </c>
    </row>
    <row r="52" spans="1:6" ht="15">
      <c r="A52" s="25" t="s">
        <v>44</v>
      </c>
      <c r="B52" s="36" t="s">
        <v>117</v>
      </c>
      <c r="C52" s="2" t="s">
        <v>113</v>
      </c>
      <c r="D52" s="1">
        <v>3000</v>
      </c>
      <c r="E52" s="1"/>
      <c r="F52" s="4">
        <f>D52-E52</f>
        <v>3000</v>
      </c>
    </row>
    <row r="53" spans="1:6" ht="12.75">
      <c r="A53" s="13" t="s">
        <v>35</v>
      </c>
      <c r="B53" s="8" t="s">
        <v>112</v>
      </c>
      <c r="C53" s="5"/>
      <c r="D53" s="3"/>
      <c r="E53" s="3"/>
      <c r="F53" s="3"/>
    </row>
    <row r="54" spans="1:6" ht="12.75">
      <c r="A54" s="27" t="s">
        <v>17</v>
      </c>
      <c r="B54" s="4" t="s">
        <v>142</v>
      </c>
      <c r="C54" s="6" t="s">
        <v>113</v>
      </c>
      <c r="D54" s="4">
        <v>27054</v>
      </c>
      <c r="E54" s="4"/>
      <c r="F54" s="4">
        <f>D54-E54</f>
        <v>27054</v>
      </c>
    </row>
    <row r="55" spans="1:6" ht="12.75">
      <c r="A55" s="13" t="s">
        <v>73</v>
      </c>
      <c r="B55" s="8"/>
      <c r="C55" s="5"/>
      <c r="D55" s="3"/>
      <c r="E55" s="3"/>
      <c r="F55" s="3"/>
    </row>
    <row r="56" spans="1:6" ht="12.75">
      <c r="A56" s="28" t="s">
        <v>36</v>
      </c>
      <c r="B56" s="10"/>
      <c r="C56" s="11"/>
      <c r="D56" s="10"/>
      <c r="E56" s="10"/>
      <c r="F56" s="10"/>
    </row>
    <row r="57" spans="1:6" ht="15">
      <c r="A57" s="27" t="s">
        <v>4</v>
      </c>
      <c r="B57" s="44" t="s">
        <v>117</v>
      </c>
      <c r="C57" s="6" t="s">
        <v>113</v>
      </c>
      <c r="D57" s="4">
        <v>30000</v>
      </c>
      <c r="E57" s="4"/>
      <c r="F57" s="4">
        <f>D57-E57</f>
        <v>30000</v>
      </c>
    </row>
    <row r="58" spans="1:6" ht="12.75">
      <c r="A58" s="13" t="s">
        <v>47</v>
      </c>
      <c r="B58" s="38" t="s">
        <v>143</v>
      </c>
      <c r="C58" s="5"/>
      <c r="D58" s="3"/>
      <c r="E58" s="3"/>
      <c r="F58" s="3"/>
    </row>
    <row r="59" spans="1:6" ht="12.75">
      <c r="A59" s="10"/>
      <c r="B59" s="39" t="s">
        <v>144</v>
      </c>
      <c r="C59" s="11"/>
      <c r="D59" s="10"/>
      <c r="E59" s="10"/>
      <c r="F59" s="10"/>
    </row>
    <row r="60" spans="1:6" ht="12.75">
      <c r="A60" s="4"/>
      <c r="B60" s="40" t="s">
        <v>46</v>
      </c>
      <c r="C60" s="6" t="s">
        <v>113</v>
      </c>
      <c r="D60" s="4">
        <v>3000</v>
      </c>
      <c r="E60" s="4"/>
      <c r="F60" s="4">
        <f>D60-E60</f>
        <v>3000</v>
      </c>
    </row>
    <row r="61" spans="1:6" ht="12.75">
      <c r="A61" s="21" t="s">
        <v>127</v>
      </c>
      <c r="B61" s="1"/>
      <c r="C61" s="1"/>
      <c r="D61" s="7">
        <f>SUM(D35:D60)</f>
        <v>963370</v>
      </c>
      <c r="E61" s="7">
        <f>SUM(E35:E60)</f>
        <v>47935</v>
      </c>
      <c r="F61" s="7">
        <f>SUM(F35:F60)</f>
        <v>915435</v>
      </c>
    </row>
    <row r="62" spans="1:6" ht="12.75">
      <c r="A62" s="26" t="s">
        <v>122</v>
      </c>
      <c r="B62" s="1"/>
      <c r="C62" s="1"/>
      <c r="D62" s="1"/>
      <c r="E62" s="1"/>
      <c r="F62" s="1"/>
    </row>
    <row r="63" spans="1:6" ht="12.75">
      <c r="A63" s="13" t="s">
        <v>39</v>
      </c>
      <c r="B63" s="38" t="s">
        <v>145</v>
      </c>
      <c r="C63" s="3"/>
      <c r="D63" s="3"/>
      <c r="E63" s="3"/>
      <c r="F63" s="3"/>
    </row>
    <row r="64" spans="1:6" ht="12.75">
      <c r="A64" s="27" t="s">
        <v>40</v>
      </c>
      <c r="B64" s="40" t="s">
        <v>146</v>
      </c>
      <c r="C64" s="6" t="s">
        <v>123</v>
      </c>
      <c r="D64" s="4">
        <v>2940</v>
      </c>
      <c r="E64" s="4"/>
      <c r="F64" s="4">
        <f>D64-E64</f>
        <v>2940</v>
      </c>
    </row>
    <row r="65" spans="1:6" ht="12.75">
      <c r="A65" s="15" t="s">
        <v>147</v>
      </c>
      <c r="B65" s="35" t="s">
        <v>148</v>
      </c>
      <c r="C65" s="2" t="s">
        <v>123</v>
      </c>
      <c r="D65" s="1">
        <v>38831</v>
      </c>
      <c r="E65" s="1"/>
      <c r="F65" s="4">
        <f>D65-E65</f>
        <v>38831</v>
      </c>
    </row>
    <row r="66" spans="1:6" ht="12.75">
      <c r="A66" s="13" t="s">
        <v>37</v>
      </c>
      <c r="B66" s="38" t="s">
        <v>149</v>
      </c>
      <c r="C66" s="3"/>
      <c r="D66" s="3"/>
      <c r="E66" s="3"/>
      <c r="F66" s="3"/>
    </row>
    <row r="67" spans="1:6" ht="12.75">
      <c r="A67" s="27" t="s">
        <v>38</v>
      </c>
      <c r="B67" s="40" t="s">
        <v>150</v>
      </c>
      <c r="C67" s="6" t="s">
        <v>123</v>
      </c>
      <c r="D67" s="4">
        <v>20000</v>
      </c>
      <c r="E67" s="4"/>
      <c r="F67" s="4">
        <f aca="true" t="shared" si="1" ref="F67:F73">D67-E67</f>
        <v>20000</v>
      </c>
    </row>
    <row r="68" spans="1:6" ht="12.75">
      <c r="A68" s="16" t="s">
        <v>3</v>
      </c>
      <c r="B68" s="1" t="s">
        <v>138</v>
      </c>
      <c r="C68" s="2" t="s">
        <v>123</v>
      </c>
      <c r="D68" s="1">
        <v>65002</v>
      </c>
      <c r="E68" s="1">
        <v>65002</v>
      </c>
      <c r="F68" s="4">
        <f t="shared" si="1"/>
        <v>0</v>
      </c>
    </row>
    <row r="69" spans="1:6" ht="12.75">
      <c r="A69" s="25" t="s">
        <v>34</v>
      </c>
      <c r="B69" s="16" t="s">
        <v>112</v>
      </c>
      <c r="C69" s="2" t="s">
        <v>123</v>
      </c>
      <c r="D69" s="25">
        <v>81000</v>
      </c>
      <c r="E69" s="1"/>
      <c r="F69" s="4">
        <f t="shared" si="1"/>
        <v>81000</v>
      </c>
    </row>
    <row r="70" spans="1:6" ht="12.75">
      <c r="A70" s="25" t="s">
        <v>105</v>
      </c>
      <c r="B70" s="1" t="s">
        <v>125</v>
      </c>
      <c r="C70" s="2" t="s">
        <v>123</v>
      </c>
      <c r="D70" s="25">
        <v>0</v>
      </c>
      <c r="E70" s="1"/>
      <c r="F70" s="4">
        <f t="shared" si="1"/>
        <v>0</v>
      </c>
    </row>
    <row r="71" spans="1:6" ht="12.75">
      <c r="A71" s="13" t="s">
        <v>184</v>
      </c>
      <c r="B71" s="16" t="s">
        <v>112</v>
      </c>
      <c r="C71" s="5" t="s">
        <v>123</v>
      </c>
      <c r="D71" s="13">
        <v>7050</v>
      </c>
      <c r="E71" s="3"/>
      <c r="F71" s="10">
        <f t="shared" si="1"/>
        <v>7050</v>
      </c>
    </row>
    <row r="72" spans="1:6" ht="12.75">
      <c r="A72" s="13" t="s">
        <v>185</v>
      </c>
      <c r="B72" s="1" t="s">
        <v>125</v>
      </c>
      <c r="C72" s="5" t="s">
        <v>123</v>
      </c>
      <c r="D72" s="13">
        <v>6080</v>
      </c>
      <c r="E72" s="3"/>
      <c r="F72" s="10">
        <f t="shared" si="1"/>
        <v>6080</v>
      </c>
    </row>
    <row r="73" spans="1:6" ht="12.75">
      <c r="A73" s="13" t="s">
        <v>186</v>
      </c>
      <c r="B73" s="3" t="s">
        <v>187</v>
      </c>
      <c r="C73" s="5" t="s">
        <v>123</v>
      </c>
      <c r="D73" s="13">
        <v>1870</v>
      </c>
      <c r="E73" s="3"/>
      <c r="F73" s="10">
        <f t="shared" si="1"/>
        <v>1870</v>
      </c>
    </row>
    <row r="74" spans="1:6" ht="12.75">
      <c r="A74" s="13" t="s">
        <v>53</v>
      </c>
      <c r="B74" s="41"/>
      <c r="C74" s="3"/>
      <c r="D74" s="8"/>
      <c r="E74" s="3"/>
      <c r="F74" s="3"/>
    </row>
    <row r="75" spans="1:6" ht="12.75">
      <c r="A75" s="27" t="s">
        <v>54</v>
      </c>
      <c r="B75" s="42" t="s">
        <v>8</v>
      </c>
      <c r="C75" s="6" t="s">
        <v>123</v>
      </c>
      <c r="D75" s="12">
        <v>60843</v>
      </c>
      <c r="E75" s="4">
        <v>44588</v>
      </c>
      <c r="F75" s="4">
        <f>D75-E75</f>
        <v>16255</v>
      </c>
    </row>
    <row r="76" spans="1:6" ht="12.75">
      <c r="A76" s="42" t="s">
        <v>188</v>
      </c>
      <c r="B76" s="42" t="s">
        <v>8</v>
      </c>
      <c r="C76" s="6" t="s">
        <v>123</v>
      </c>
      <c r="D76" s="12">
        <v>5541</v>
      </c>
      <c r="E76" s="4">
        <v>5541</v>
      </c>
      <c r="F76" s="4">
        <f>D76-E76</f>
        <v>0</v>
      </c>
    </row>
    <row r="77" spans="1:6" ht="12.75">
      <c r="A77" s="25" t="s">
        <v>101</v>
      </c>
      <c r="B77" s="35" t="s">
        <v>143</v>
      </c>
      <c r="C77" s="2" t="s">
        <v>123</v>
      </c>
      <c r="D77" s="25">
        <v>140000</v>
      </c>
      <c r="E77" s="1"/>
      <c r="F77" s="4">
        <f>D77-E77</f>
        <v>140000</v>
      </c>
    </row>
    <row r="78" spans="1:6" ht="12.75">
      <c r="A78" s="13" t="s">
        <v>104</v>
      </c>
      <c r="B78" s="39" t="s">
        <v>144</v>
      </c>
      <c r="C78" s="5" t="s">
        <v>123</v>
      </c>
      <c r="D78" s="13">
        <v>0</v>
      </c>
      <c r="E78" s="3"/>
      <c r="F78" s="3">
        <f>D78-E78</f>
        <v>0</v>
      </c>
    </row>
    <row r="79" spans="1:6" ht="12.75">
      <c r="A79" s="4"/>
      <c r="B79" s="40" t="s">
        <v>46</v>
      </c>
      <c r="C79" s="4"/>
      <c r="D79" s="4"/>
      <c r="E79" s="4"/>
      <c r="F79" s="4"/>
    </row>
    <row r="80" spans="1:6" ht="12.75">
      <c r="A80" s="3" t="s">
        <v>181</v>
      </c>
      <c r="B80" s="38" t="s">
        <v>183</v>
      </c>
      <c r="C80" s="5" t="s">
        <v>123</v>
      </c>
      <c r="D80" s="3">
        <v>9825</v>
      </c>
      <c r="E80" s="3"/>
      <c r="F80" s="3">
        <f>D80-E80</f>
        <v>9825</v>
      </c>
    </row>
    <row r="81" spans="1:6" ht="12.75">
      <c r="A81" s="4" t="s">
        <v>182</v>
      </c>
      <c r="B81" s="40"/>
      <c r="C81" s="4"/>
      <c r="D81" s="4"/>
      <c r="E81" s="4"/>
      <c r="F81" s="4"/>
    </row>
    <row r="82" spans="1:6" ht="12.75">
      <c r="A82" s="4" t="s">
        <v>178</v>
      </c>
      <c r="B82" s="40" t="s">
        <v>179</v>
      </c>
      <c r="C82" s="6" t="s">
        <v>123</v>
      </c>
      <c r="D82" s="48">
        <v>3194</v>
      </c>
      <c r="E82" s="48">
        <v>3194</v>
      </c>
      <c r="F82" s="48">
        <v>0</v>
      </c>
    </row>
    <row r="83" spans="1:6" ht="12.75">
      <c r="A83" s="7" t="s">
        <v>151</v>
      </c>
      <c r="B83" s="7"/>
      <c r="C83" s="7"/>
      <c r="D83" s="7">
        <f>SUM(D64:D82)</f>
        <v>442176</v>
      </c>
      <c r="E83" s="7">
        <f>SUM(E64:E82)</f>
        <v>118325</v>
      </c>
      <c r="F83" s="7">
        <f>SUM(F64:F82)</f>
        <v>323851</v>
      </c>
    </row>
    <row r="84" spans="1:6" ht="12.75">
      <c r="A84" s="9" t="s">
        <v>153</v>
      </c>
      <c r="B84" s="1"/>
      <c r="C84" s="1"/>
      <c r="D84" s="1"/>
      <c r="E84" s="1"/>
      <c r="F84" s="1"/>
    </row>
    <row r="85" spans="1:6" ht="12.75">
      <c r="A85" s="1" t="s">
        <v>102</v>
      </c>
      <c r="B85" s="35" t="s">
        <v>145</v>
      </c>
      <c r="C85" s="2" t="s">
        <v>126</v>
      </c>
      <c r="D85" s="1">
        <v>1410</v>
      </c>
      <c r="E85" s="1"/>
      <c r="F85" s="4">
        <f>D85-E85</f>
        <v>1410</v>
      </c>
    </row>
    <row r="86" spans="1:6" ht="12.75">
      <c r="A86" s="1" t="s">
        <v>103</v>
      </c>
      <c r="B86" s="35" t="s">
        <v>146</v>
      </c>
      <c r="C86" s="2" t="s">
        <v>126</v>
      </c>
      <c r="D86" s="1">
        <v>5000</v>
      </c>
      <c r="E86" s="1">
        <v>4400</v>
      </c>
      <c r="F86" s="4">
        <f>D86-E86</f>
        <v>600</v>
      </c>
    </row>
    <row r="87" spans="1:6" ht="12.75">
      <c r="A87" s="13" t="s">
        <v>50</v>
      </c>
      <c r="B87" s="37"/>
      <c r="C87" s="3"/>
      <c r="D87" s="3"/>
      <c r="E87" s="3"/>
      <c r="F87" s="3"/>
    </row>
    <row r="88" spans="1:6" ht="12.75">
      <c r="A88" s="28" t="s">
        <v>51</v>
      </c>
      <c r="B88" s="46" t="s">
        <v>171</v>
      </c>
      <c r="C88" s="10"/>
      <c r="D88" s="10"/>
      <c r="E88" s="10"/>
      <c r="F88" s="10"/>
    </row>
    <row r="89" spans="1:6" ht="12.75">
      <c r="A89" s="27" t="s">
        <v>52</v>
      </c>
      <c r="B89" s="10" t="s">
        <v>130</v>
      </c>
      <c r="C89" s="6" t="s">
        <v>126</v>
      </c>
      <c r="D89" s="4">
        <v>8489</v>
      </c>
      <c r="E89" s="4">
        <v>4800</v>
      </c>
      <c r="F89" s="4">
        <f>D89-E89</f>
        <v>3689</v>
      </c>
    </row>
    <row r="90" spans="1:6" ht="12.75">
      <c r="A90" s="3" t="s">
        <v>15</v>
      </c>
      <c r="B90" s="8"/>
      <c r="C90" s="3"/>
      <c r="D90" s="3"/>
      <c r="E90" s="3"/>
      <c r="F90" s="3"/>
    </row>
    <row r="91" spans="1:6" ht="12.75">
      <c r="A91" s="10" t="s">
        <v>29</v>
      </c>
      <c r="B91" s="14" t="s">
        <v>112</v>
      </c>
      <c r="C91" s="10"/>
      <c r="D91" s="10"/>
      <c r="E91" s="10"/>
      <c r="F91" s="10"/>
    </row>
    <row r="92" spans="1:6" ht="12.75">
      <c r="A92" s="4" t="s">
        <v>30</v>
      </c>
      <c r="B92" s="4" t="s">
        <v>111</v>
      </c>
      <c r="C92" s="6" t="s">
        <v>126</v>
      </c>
      <c r="D92" s="4">
        <v>4920</v>
      </c>
      <c r="E92" s="4">
        <v>4920</v>
      </c>
      <c r="F92" s="4">
        <f>D92-E92</f>
        <v>0</v>
      </c>
    </row>
    <row r="93" spans="1:6" ht="12.75">
      <c r="A93" s="10" t="s">
        <v>189</v>
      </c>
      <c r="B93" s="14" t="s">
        <v>112</v>
      </c>
      <c r="C93" s="11"/>
      <c r="D93" s="10"/>
      <c r="E93" s="10"/>
      <c r="F93" s="10"/>
    </row>
    <row r="94" spans="1:6" ht="12.75">
      <c r="A94" s="10" t="s">
        <v>190</v>
      </c>
      <c r="B94" s="10" t="s">
        <v>111</v>
      </c>
      <c r="C94" s="11"/>
      <c r="D94" s="10"/>
      <c r="E94" s="10"/>
      <c r="F94" s="10"/>
    </row>
    <row r="95" spans="1:6" ht="12.75">
      <c r="A95" s="4" t="s">
        <v>191</v>
      </c>
      <c r="B95" s="4"/>
      <c r="C95" s="6" t="s">
        <v>126</v>
      </c>
      <c r="D95" s="4">
        <v>14935</v>
      </c>
      <c r="E95" s="4"/>
      <c r="F95" s="4">
        <f>D95-E95</f>
        <v>14935</v>
      </c>
    </row>
    <row r="96" spans="1:6" ht="12.75">
      <c r="A96" s="10" t="s">
        <v>15</v>
      </c>
      <c r="B96" s="10" t="s">
        <v>193</v>
      </c>
      <c r="C96" s="11"/>
      <c r="D96" s="10"/>
      <c r="E96" s="10"/>
      <c r="F96" s="10"/>
    </row>
    <row r="97" spans="1:6" ht="12.75">
      <c r="A97" s="10" t="s">
        <v>192</v>
      </c>
      <c r="B97" s="10" t="s">
        <v>194</v>
      </c>
      <c r="C97" s="11" t="s">
        <v>126</v>
      </c>
      <c r="D97" s="10">
        <v>15240</v>
      </c>
      <c r="E97" s="10"/>
      <c r="F97" s="10">
        <f>D97-E97</f>
        <v>15240</v>
      </c>
    </row>
    <row r="98" spans="1:6" ht="12.75">
      <c r="A98" s="10" t="s">
        <v>4</v>
      </c>
      <c r="B98" s="10" t="s">
        <v>150</v>
      </c>
      <c r="C98" s="11"/>
      <c r="D98" s="10"/>
      <c r="E98" s="10"/>
      <c r="F98" s="10"/>
    </row>
    <row r="99" spans="1:6" ht="12.75">
      <c r="A99" s="3" t="s">
        <v>31</v>
      </c>
      <c r="B99" s="8"/>
      <c r="C99" s="3"/>
      <c r="D99" s="3"/>
      <c r="E99" s="3"/>
      <c r="F99" s="3"/>
    </row>
    <row r="100" spans="1:6" ht="12.75">
      <c r="A100" s="10" t="s">
        <v>32</v>
      </c>
      <c r="B100" s="14" t="s">
        <v>112</v>
      </c>
      <c r="C100" s="10"/>
      <c r="D100" s="10"/>
      <c r="E100" s="10"/>
      <c r="F100" s="10"/>
    </row>
    <row r="101" spans="1:6" ht="12.75">
      <c r="A101" s="4" t="s">
        <v>33</v>
      </c>
      <c r="B101" s="10" t="s">
        <v>142</v>
      </c>
      <c r="C101" s="6" t="s">
        <v>126</v>
      </c>
      <c r="D101" s="4">
        <v>6149</v>
      </c>
      <c r="E101" s="4">
        <v>6149</v>
      </c>
      <c r="F101" s="4">
        <f>D101-E101</f>
        <v>0</v>
      </c>
    </row>
    <row r="102" spans="1:6" ht="12.75">
      <c r="A102" s="4" t="s">
        <v>169</v>
      </c>
      <c r="B102" s="8" t="s">
        <v>133</v>
      </c>
      <c r="C102" s="6" t="s">
        <v>126</v>
      </c>
      <c r="D102" s="4">
        <v>377</v>
      </c>
      <c r="E102" s="4">
        <v>377</v>
      </c>
      <c r="F102" s="4">
        <f>D102-E102</f>
        <v>0</v>
      </c>
    </row>
    <row r="103" spans="1:6" ht="12.75">
      <c r="A103" s="4" t="s">
        <v>170</v>
      </c>
      <c r="B103" s="10" t="s">
        <v>132</v>
      </c>
      <c r="C103" s="6" t="s">
        <v>126</v>
      </c>
      <c r="D103" s="4">
        <v>1368</v>
      </c>
      <c r="E103" s="4">
        <v>1368</v>
      </c>
      <c r="F103" s="4">
        <f>D103-E103</f>
        <v>0</v>
      </c>
    </row>
    <row r="104" spans="1:6" ht="12.75">
      <c r="A104" s="4" t="s">
        <v>180</v>
      </c>
      <c r="B104" s="6" t="s">
        <v>117</v>
      </c>
      <c r="C104" s="6" t="s">
        <v>126</v>
      </c>
      <c r="D104" s="4">
        <v>262</v>
      </c>
      <c r="E104" s="4">
        <v>262</v>
      </c>
      <c r="F104" s="4">
        <f>D104-E104</f>
        <v>0</v>
      </c>
    </row>
    <row r="105" spans="1:6" ht="12.75">
      <c r="A105" s="9" t="s">
        <v>152</v>
      </c>
      <c r="B105" s="7"/>
      <c r="C105" s="7"/>
      <c r="D105" s="7">
        <f>SUM(D85:D104)</f>
        <v>58150</v>
      </c>
      <c r="E105" s="7">
        <f>SUM(E85:E104)</f>
        <v>22276</v>
      </c>
      <c r="F105" s="7">
        <f>SUM(F85:F101)</f>
        <v>35874</v>
      </c>
    </row>
    <row r="106" spans="1:6" ht="12.75">
      <c r="A106" s="9" t="s">
        <v>154</v>
      </c>
      <c r="B106" s="7"/>
      <c r="C106" s="7"/>
      <c r="D106" s="7">
        <f>D61+D83+D105</f>
        <v>1463696</v>
      </c>
      <c r="E106" s="7">
        <f>E61+E83+E105</f>
        <v>188536</v>
      </c>
      <c r="F106" s="7">
        <f>F61+F83+F105</f>
        <v>1275160</v>
      </c>
    </row>
    <row r="107" spans="1:6" ht="12.75">
      <c r="A107" s="9" t="s">
        <v>155</v>
      </c>
      <c r="B107" s="7"/>
      <c r="C107" s="7"/>
      <c r="D107" s="7">
        <f>D31+D106</f>
        <v>1746796</v>
      </c>
      <c r="E107" s="7">
        <f>E31+E106</f>
        <v>230244</v>
      </c>
      <c r="F107" s="7">
        <f>F31+F106</f>
        <v>1516552</v>
      </c>
    </row>
    <row r="108" spans="1:6" ht="12.75">
      <c r="A108" s="49"/>
      <c r="B108" s="17"/>
      <c r="C108" s="17"/>
      <c r="D108" s="17"/>
      <c r="E108" s="17"/>
      <c r="F108" s="17"/>
    </row>
    <row r="109" spans="1:6" ht="12.75">
      <c r="A109" s="18"/>
      <c r="B109" s="19"/>
      <c r="C109" s="19"/>
      <c r="D109" s="19"/>
      <c r="E109" s="19"/>
      <c r="F109" s="19"/>
    </row>
    <row r="110" spans="1:6" ht="12.75">
      <c r="A110" s="18"/>
      <c r="B110" s="19"/>
      <c r="C110" s="19"/>
      <c r="D110" s="19"/>
      <c r="E110" s="19"/>
      <c r="F110" s="19"/>
    </row>
    <row r="111" spans="1:6" ht="12.75">
      <c r="A111" s="50" t="s">
        <v>2</v>
      </c>
      <c r="B111" s="50"/>
      <c r="C111" s="50"/>
      <c r="D111" s="50"/>
      <c r="E111" s="50"/>
      <c r="F111" s="50"/>
    </row>
    <row r="112" spans="1:6" ht="12.75">
      <c r="A112" s="7" t="s">
        <v>107</v>
      </c>
      <c r="B112" s="1"/>
      <c r="C112" s="1"/>
      <c r="D112" s="1"/>
      <c r="E112" s="1"/>
      <c r="F112" s="1"/>
    </row>
    <row r="113" spans="1:6" ht="12.75">
      <c r="A113" s="1" t="s">
        <v>68</v>
      </c>
      <c r="B113" s="1" t="s">
        <v>159</v>
      </c>
      <c r="C113" s="1"/>
      <c r="D113" s="1"/>
      <c r="E113" s="1"/>
      <c r="F113" s="1"/>
    </row>
    <row r="114" spans="1:6" ht="12.75">
      <c r="A114" s="1" t="s">
        <v>69</v>
      </c>
      <c r="B114" s="1" t="s">
        <v>146</v>
      </c>
      <c r="C114" s="2" t="s">
        <v>113</v>
      </c>
      <c r="D114" s="1">
        <v>3000</v>
      </c>
      <c r="E114" s="1"/>
      <c r="F114" s="1">
        <f>D114-E114</f>
        <v>3000</v>
      </c>
    </row>
    <row r="115" spans="1:6" ht="15">
      <c r="A115" s="1" t="s">
        <v>158</v>
      </c>
      <c r="B115" s="36" t="s">
        <v>117</v>
      </c>
      <c r="C115" s="2" t="s">
        <v>113</v>
      </c>
      <c r="D115" s="1">
        <v>13000</v>
      </c>
      <c r="E115" s="1"/>
      <c r="F115" s="1">
        <f>D115-E115</f>
        <v>13000</v>
      </c>
    </row>
    <row r="116" spans="1:6" ht="12.75">
      <c r="A116" s="1" t="s">
        <v>76</v>
      </c>
      <c r="B116" s="1"/>
      <c r="C116" s="1"/>
      <c r="D116" s="1"/>
      <c r="E116" s="1"/>
      <c r="F116" s="1"/>
    </row>
    <row r="117" spans="1:6" ht="15">
      <c r="A117" s="1" t="s">
        <v>52</v>
      </c>
      <c r="B117" s="36" t="s">
        <v>117</v>
      </c>
      <c r="C117" s="2" t="s">
        <v>113</v>
      </c>
      <c r="D117" s="1">
        <v>10000</v>
      </c>
      <c r="E117" s="1"/>
      <c r="F117" s="1">
        <f aca="true" t="shared" si="2" ref="F117:F164">D117-E117</f>
        <v>10000</v>
      </c>
    </row>
    <row r="118" spans="1:6" ht="15">
      <c r="A118" s="1" t="s">
        <v>77</v>
      </c>
      <c r="B118" s="36" t="s">
        <v>117</v>
      </c>
      <c r="C118" s="2" t="s">
        <v>113</v>
      </c>
      <c r="D118" s="1">
        <v>6000</v>
      </c>
      <c r="E118" s="1"/>
      <c r="F118" s="1">
        <f t="shared" si="2"/>
        <v>6000</v>
      </c>
    </row>
    <row r="119" spans="1:6" ht="15">
      <c r="A119" s="1" t="s">
        <v>100</v>
      </c>
      <c r="B119" s="36" t="s">
        <v>117</v>
      </c>
      <c r="C119" s="2" t="s">
        <v>113</v>
      </c>
      <c r="D119" s="1">
        <v>4500</v>
      </c>
      <c r="E119" s="1"/>
      <c r="F119" s="1">
        <f t="shared" si="2"/>
        <v>4500</v>
      </c>
    </row>
    <row r="120" spans="1:6" ht="15">
      <c r="A120" s="1" t="s">
        <v>79</v>
      </c>
      <c r="B120" s="36" t="s">
        <v>117</v>
      </c>
      <c r="C120" s="2" t="s">
        <v>113</v>
      </c>
      <c r="D120" s="1">
        <v>3000</v>
      </c>
      <c r="E120" s="1"/>
      <c r="F120" s="1">
        <f t="shared" si="2"/>
        <v>3000</v>
      </c>
    </row>
    <row r="121" spans="1:6" ht="15">
      <c r="A121" s="1" t="s">
        <v>81</v>
      </c>
      <c r="B121" s="36" t="s">
        <v>117</v>
      </c>
      <c r="C121" s="2" t="s">
        <v>113</v>
      </c>
      <c r="D121" s="1">
        <v>2000</v>
      </c>
      <c r="E121" s="1"/>
      <c r="F121" s="1">
        <f t="shared" si="2"/>
        <v>2000</v>
      </c>
    </row>
    <row r="122" spans="1:6" ht="15">
      <c r="A122" s="1" t="s">
        <v>82</v>
      </c>
      <c r="B122" s="36" t="s">
        <v>117</v>
      </c>
      <c r="C122" s="2" t="s">
        <v>113</v>
      </c>
      <c r="D122" s="1">
        <v>5000</v>
      </c>
      <c r="E122" s="1"/>
      <c r="F122" s="1">
        <f t="shared" si="2"/>
        <v>5000</v>
      </c>
    </row>
    <row r="123" spans="1:6" ht="15">
      <c r="A123" s="1" t="s">
        <v>83</v>
      </c>
      <c r="B123" s="36" t="s">
        <v>117</v>
      </c>
      <c r="C123" s="2" t="s">
        <v>113</v>
      </c>
      <c r="D123" s="1">
        <v>10000</v>
      </c>
      <c r="E123" s="1"/>
      <c r="F123" s="1">
        <f t="shared" si="2"/>
        <v>10000</v>
      </c>
    </row>
    <row r="124" spans="1:6" ht="15">
      <c r="A124" s="1" t="s">
        <v>86</v>
      </c>
      <c r="B124" s="36" t="s">
        <v>117</v>
      </c>
      <c r="C124" s="2" t="s">
        <v>113</v>
      </c>
      <c r="D124" s="1">
        <v>10000</v>
      </c>
      <c r="E124" s="1"/>
      <c r="F124" s="1">
        <f t="shared" si="2"/>
        <v>10000</v>
      </c>
    </row>
    <row r="125" spans="1:6" ht="15">
      <c r="A125" s="1" t="s">
        <v>96</v>
      </c>
      <c r="B125" s="36" t="s">
        <v>117</v>
      </c>
      <c r="C125" s="2" t="s">
        <v>113</v>
      </c>
      <c r="D125" s="1">
        <v>10000</v>
      </c>
      <c r="E125" s="1"/>
      <c r="F125" s="1">
        <f t="shared" si="2"/>
        <v>10000</v>
      </c>
    </row>
    <row r="126" spans="1:6" ht="12.75">
      <c r="A126" s="1" t="s">
        <v>60</v>
      </c>
      <c r="B126" s="1"/>
      <c r="C126" s="1"/>
      <c r="D126" s="1"/>
      <c r="E126" s="1"/>
      <c r="F126" s="1"/>
    </row>
    <row r="127" spans="1:6" ht="12.75">
      <c r="A127" s="1" t="s">
        <v>61</v>
      </c>
      <c r="B127" s="1" t="s">
        <v>138</v>
      </c>
      <c r="C127" s="2" t="s">
        <v>113</v>
      </c>
      <c r="D127" s="20">
        <v>25000</v>
      </c>
      <c r="E127" s="1"/>
      <c r="F127" s="1">
        <f t="shared" si="2"/>
        <v>25000</v>
      </c>
    </row>
    <row r="128" spans="1:6" ht="15">
      <c r="A128" s="1" t="s">
        <v>62</v>
      </c>
      <c r="B128" s="45" t="s">
        <v>117</v>
      </c>
      <c r="C128" s="2" t="s">
        <v>113</v>
      </c>
      <c r="D128" s="20">
        <v>5000</v>
      </c>
      <c r="E128" s="1"/>
      <c r="F128" s="1">
        <f t="shared" si="2"/>
        <v>5000</v>
      </c>
    </row>
    <row r="129" spans="1:6" ht="12.75">
      <c r="A129" s="1" t="s">
        <v>160</v>
      </c>
      <c r="B129" s="16" t="s">
        <v>112</v>
      </c>
      <c r="C129" s="2" t="s">
        <v>113</v>
      </c>
      <c r="D129" s="20">
        <v>8000</v>
      </c>
      <c r="E129" s="1"/>
      <c r="F129" s="1">
        <f t="shared" si="2"/>
        <v>8000</v>
      </c>
    </row>
    <row r="130" spans="1:6" ht="12.75">
      <c r="A130" s="1" t="s">
        <v>75</v>
      </c>
      <c r="B130" s="1" t="s">
        <v>125</v>
      </c>
      <c r="C130" s="2" t="s">
        <v>113</v>
      </c>
      <c r="D130" s="20">
        <v>5000</v>
      </c>
      <c r="E130" s="1"/>
      <c r="F130" s="1">
        <f t="shared" si="2"/>
        <v>5000</v>
      </c>
    </row>
    <row r="131" spans="1:6" ht="12.75">
      <c r="A131" s="3" t="s">
        <v>88</v>
      </c>
      <c r="B131" s="8" t="s">
        <v>112</v>
      </c>
      <c r="C131" s="5"/>
      <c r="D131" s="30"/>
      <c r="E131" s="3"/>
      <c r="F131" s="3"/>
    </row>
    <row r="132" spans="1:6" ht="12.75">
      <c r="A132" s="4"/>
      <c r="B132" s="4" t="s">
        <v>111</v>
      </c>
      <c r="C132" s="6" t="s">
        <v>113</v>
      </c>
      <c r="D132" s="29">
        <v>5000</v>
      </c>
      <c r="E132" s="4"/>
      <c r="F132" s="4">
        <f t="shared" si="2"/>
        <v>5000</v>
      </c>
    </row>
    <row r="133" spans="1:6" ht="12.75">
      <c r="A133" s="1" t="s">
        <v>56</v>
      </c>
      <c r="B133" s="16" t="s">
        <v>115</v>
      </c>
      <c r="C133" s="2" t="s">
        <v>113</v>
      </c>
      <c r="D133" s="1">
        <v>20000</v>
      </c>
      <c r="E133" s="1"/>
      <c r="F133" s="1">
        <f t="shared" si="2"/>
        <v>20000</v>
      </c>
    </row>
    <row r="134" spans="1:6" ht="12.75">
      <c r="A134" s="1" t="s">
        <v>57</v>
      </c>
      <c r="B134" s="1" t="s">
        <v>116</v>
      </c>
      <c r="C134" s="2" t="s">
        <v>113</v>
      </c>
      <c r="D134" s="1">
        <v>10000</v>
      </c>
      <c r="E134" s="1"/>
      <c r="F134" s="1">
        <f t="shared" si="2"/>
        <v>10000</v>
      </c>
    </row>
    <row r="135" spans="1:6" ht="12.75">
      <c r="A135" s="1" t="s">
        <v>58</v>
      </c>
      <c r="B135" s="1" t="s">
        <v>114</v>
      </c>
      <c r="C135" s="2" t="s">
        <v>113</v>
      </c>
      <c r="D135" s="1">
        <v>30000</v>
      </c>
      <c r="E135" s="1"/>
      <c r="F135" s="1">
        <f t="shared" si="2"/>
        <v>30000</v>
      </c>
    </row>
    <row r="136" spans="1:6" ht="15">
      <c r="A136" s="1" t="s">
        <v>64</v>
      </c>
      <c r="B136" s="36" t="s">
        <v>117</v>
      </c>
      <c r="C136" s="2" t="s">
        <v>113</v>
      </c>
      <c r="D136" s="1">
        <v>40000</v>
      </c>
      <c r="E136" s="1"/>
      <c r="F136" s="1">
        <f t="shared" si="2"/>
        <v>40000</v>
      </c>
    </row>
    <row r="137" spans="1:6" ht="15">
      <c r="A137" s="1" t="s">
        <v>66</v>
      </c>
      <c r="B137" s="36" t="s">
        <v>117</v>
      </c>
      <c r="C137" s="2" t="s">
        <v>113</v>
      </c>
      <c r="D137" s="1">
        <v>7000</v>
      </c>
      <c r="E137" s="1"/>
      <c r="F137" s="1">
        <f t="shared" si="2"/>
        <v>7000</v>
      </c>
    </row>
    <row r="138" spans="1:6" ht="15">
      <c r="A138" s="1" t="s">
        <v>67</v>
      </c>
      <c r="B138" s="36" t="s">
        <v>117</v>
      </c>
      <c r="C138" s="2" t="s">
        <v>113</v>
      </c>
      <c r="D138" s="1">
        <v>8000</v>
      </c>
      <c r="E138" s="1"/>
      <c r="F138" s="1">
        <f t="shared" si="2"/>
        <v>8000</v>
      </c>
    </row>
    <row r="139" spans="1:6" ht="15">
      <c r="A139" s="1" t="s">
        <v>84</v>
      </c>
      <c r="B139" s="36" t="s">
        <v>117</v>
      </c>
      <c r="C139" s="2" t="s">
        <v>113</v>
      </c>
      <c r="D139" s="1">
        <v>10000</v>
      </c>
      <c r="E139" s="1"/>
      <c r="F139" s="1">
        <f t="shared" si="2"/>
        <v>10000</v>
      </c>
    </row>
    <row r="140" spans="1:6" ht="15">
      <c r="A140" s="1" t="s">
        <v>7</v>
      </c>
      <c r="B140" s="36" t="s">
        <v>117</v>
      </c>
      <c r="C140" s="2" t="s">
        <v>113</v>
      </c>
      <c r="D140" s="1">
        <v>5000</v>
      </c>
      <c r="E140" s="1"/>
      <c r="F140" s="1">
        <f t="shared" si="2"/>
        <v>5000</v>
      </c>
    </row>
    <row r="141" spans="1:6" ht="15">
      <c r="A141" s="1" t="s">
        <v>87</v>
      </c>
      <c r="B141" s="36" t="s">
        <v>117</v>
      </c>
      <c r="C141" s="2" t="s">
        <v>113</v>
      </c>
      <c r="D141" s="1">
        <v>5000</v>
      </c>
      <c r="E141" s="1"/>
      <c r="F141" s="1">
        <f t="shared" si="2"/>
        <v>5000</v>
      </c>
    </row>
    <row r="142" spans="1:6" ht="15">
      <c r="A142" s="1" t="s">
        <v>89</v>
      </c>
      <c r="B142" s="36" t="s">
        <v>117</v>
      </c>
      <c r="C142" s="2" t="s">
        <v>113</v>
      </c>
      <c r="D142" s="1">
        <v>10000</v>
      </c>
      <c r="E142" s="1"/>
      <c r="F142" s="1">
        <f t="shared" si="2"/>
        <v>10000</v>
      </c>
    </row>
    <row r="143" spans="1:6" ht="15">
      <c r="A143" s="1" t="s">
        <v>90</v>
      </c>
      <c r="B143" s="36" t="s">
        <v>117</v>
      </c>
      <c r="C143" s="2" t="s">
        <v>113</v>
      </c>
      <c r="D143" s="1">
        <v>5000</v>
      </c>
      <c r="E143" s="1"/>
      <c r="F143" s="1">
        <f t="shared" si="2"/>
        <v>5000</v>
      </c>
    </row>
    <row r="144" spans="1:6" ht="15">
      <c r="A144" s="1" t="s">
        <v>93</v>
      </c>
      <c r="B144" s="36" t="s">
        <v>117</v>
      </c>
      <c r="C144" s="2" t="s">
        <v>113</v>
      </c>
      <c r="D144" s="1">
        <v>10000</v>
      </c>
      <c r="E144" s="1"/>
      <c r="F144" s="1">
        <f t="shared" si="2"/>
        <v>10000</v>
      </c>
    </row>
    <row r="145" spans="1:6" ht="15">
      <c r="A145" s="1" t="s">
        <v>97</v>
      </c>
      <c r="B145" s="36" t="s">
        <v>117</v>
      </c>
      <c r="C145" s="2" t="s">
        <v>113</v>
      </c>
      <c r="D145" s="1">
        <v>5000</v>
      </c>
      <c r="E145" s="1"/>
      <c r="F145" s="1">
        <f t="shared" si="2"/>
        <v>5000</v>
      </c>
    </row>
    <row r="146" spans="1:6" ht="12.75">
      <c r="A146" s="1" t="s">
        <v>71</v>
      </c>
      <c r="B146" s="15"/>
      <c r="C146" s="1"/>
      <c r="D146" s="1"/>
      <c r="E146" s="1"/>
      <c r="F146" s="1"/>
    </row>
    <row r="147" spans="1:6" ht="12.75">
      <c r="A147" s="1" t="s">
        <v>72</v>
      </c>
      <c r="B147" s="15" t="s">
        <v>161</v>
      </c>
      <c r="C147" s="2" t="s">
        <v>113</v>
      </c>
      <c r="D147" s="1">
        <v>3000</v>
      </c>
      <c r="E147" s="1"/>
      <c r="F147" s="1">
        <f t="shared" si="2"/>
        <v>3000</v>
      </c>
    </row>
    <row r="148" spans="1:6" ht="12.75">
      <c r="A148" s="1" t="s">
        <v>59</v>
      </c>
      <c r="B148" s="16" t="s">
        <v>141</v>
      </c>
      <c r="C148" s="2" t="s">
        <v>113</v>
      </c>
      <c r="D148" s="16">
        <v>30000</v>
      </c>
      <c r="E148" s="1"/>
      <c r="F148" s="1">
        <f t="shared" si="2"/>
        <v>30000</v>
      </c>
    </row>
    <row r="149" spans="1:6" ht="12.75">
      <c r="A149" s="25" t="s">
        <v>74</v>
      </c>
      <c r="B149" s="1" t="s">
        <v>140</v>
      </c>
      <c r="C149" s="2" t="s">
        <v>113</v>
      </c>
      <c r="D149" s="16">
        <v>3000</v>
      </c>
      <c r="E149" s="1"/>
      <c r="F149" s="1">
        <f t="shared" si="2"/>
        <v>3000</v>
      </c>
    </row>
    <row r="150" spans="1:6" ht="12.75">
      <c r="A150" s="3" t="s">
        <v>162</v>
      </c>
      <c r="B150" s="3"/>
      <c r="C150" s="5"/>
      <c r="D150" s="8"/>
      <c r="E150" s="3"/>
      <c r="F150" s="3"/>
    </row>
    <row r="151" spans="1:6" ht="15">
      <c r="A151" s="4" t="s">
        <v>91</v>
      </c>
      <c r="B151" s="44" t="s">
        <v>117</v>
      </c>
      <c r="C151" s="6" t="s">
        <v>113</v>
      </c>
      <c r="D151" s="12">
        <v>3000</v>
      </c>
      <c r="E151" s="4"/>
      <c r="F151" s="4">
        <f t="shared" si="2"/>
        <v>3000</v>
      </c>
    </row>
    <row r="152" spans="1:6" ht="15">
      <c r="A152" s="1" t="s">
        <v>92</v>
      </c>
      <c r="B152" s="36" t="s">
        <v>117</v>
      </c>
      <c r="C152" s="2" t="s">
        <v>113</v>
      </c>
      <c r="D152" s="16">
        <v>2000</v>
      </c>
      <c r="E152" s="1"/>
      <c r="F152" s="1">
        <f t="shared" si="2"/>
        <v>2000</v>
      </c>
    </row>
    <row r="153" spans="1:6" ht="12.75">
      <c r="A153" s="1" t="s">
        <v>78</v>
      </c>
      <c r="B153" s="16" t="s">
        <v>112</v>
      </c>
      <c r="C153" s="2" t="s">
        <v>113</v>
      </c>
      <c r="D153" s="1">
        <v>5000</v>
      </c>
      <c r="E153" s="1"/>
      <c r="F153" s="1">
        <f t="shared" si="2"/>
        <v>5000</v>
      </c>
    </row>
    <row r="154" spans="1:6" ht="12.75">
      <c r="A154" s="1" t="s">
        <v>85</v>
      </c>
      <c r="B154" s="1" t="s">
        <v>142</v>
      </c>
      <c r="C154" s="2" t="s">
        <v>113</v>
      </c>
      <c r="D154" s="1">
        <v>8000</v>
      </c>
      <c r="E154" s="1"/>
      <c r="F154" s="1">
        <f t="shared" si="2"/>
        <v>8000</v>
      </c>
    </row>
    <row r="155" spans="1:6" ht="12.75">
      <c r="A155" s="3" t="s">
        <v>94</v>
      </c>
      <c r="B155" s="3"/>
      <c r="C155" s="5"/>
      <c r="D155" s="3"/>
      <c r="E155" s="3"/>
      <c r="F155" s="3"/>
    </row>
    <row r="156" spans="1:6" ht="15">
      <c r="A156" s="4" t="s">
        <v>95</v>
      </c>
      <c r="B156" s="44" t="s">
        <v>117</v>
      </c>
      <c r="C156" s="6" t="s">
        <v>113</v>
      </c>
      <c r="D156" s="4">
        <v>7500</v>
      </c>
      <c r="E156" s="4"/>
      <c r="F156" s="4">
        <f t="shared" si="2"/>
        <v>7500</v>
      </c>
    </row>
    <row r="157" spans="1:6" ht="12.75">
      <c r="A157" s="3" t="s">
        <v>80</v>
      </c>
      <c r="B157" s="8" t="s">
        <v>121</v>
      </c>
      <c r="C157" s="5"/>
      <c r="D157" s="3"/>
      <c r="E157" s="3"/>
      <c r="F157" s="3"/>
    </row>
    <row r="158" spans="1:6" ht="12.75">
      <c r="A158" s="4"/>
      <c r="B158" s="12" t="s">
        <v>120</v>
      </c>
      <c r="C158" s="6" t="s">
        <v>113</v>
      </c>
      <c r="D158" s="4">
        <v>5000</v>
      </c>
      <c r="E158" s="4"/>
      <c r="F158" s="4">
        <f t="shared" si="2"/>
        <v>5000</v>
      </c>
    </row>
    <row r="159" spans="1:6" ht="12.75">
      <c r="A159" s="1" t="s">
        <v>63</v>
      </c>
      <c r="B159" s="35" t="s">
        <v>143</v>
      </c>
      <c r="C159" s="2" t="s">
        <v>113</v>
      </c>
      <c r="D159" s="24">
        <v>8000</v>
      </c>
      <c r="E159" s="1"/>
      <c r="F159" s="1">
        <f t="shared" si="2"/>
        <v>8000</v>
      </c>
    </row>
    <row r="160" spans="1:6" ht="12.75">
      <c r="A160" s="13" t="s">
        <v>70</v>
      </c>
      <c r="B160" s="39" t="s">
        <v>144</v>
      </c>
      <c r="C160" s="5"/>
      <c r="D160" s="22"/>
      <c r="E160" s="3"/>
      <c r="F160" s="3"/>
    </row>
    <row r="161" spans="1:6" ht="12.75">
      <c r="A161" s="4"/>
      <c r="B161" s="40" t="s">
        <v>46</v>
      </c>
      <c r="C161" s="6" t="s">
        <v>113</v>
      </c>
      <c r="D161" s="23">
        <v>1000</v>
      </c>
      <c r="E161" s="4"/>
      <c r="F161" s="4">
        <f t="shared" si="2"/>
        <v>1000</v>
      </c>
    </row>
    <row r="162" spans="1:6" ht="12.75">
      <c r="A162" s="21" t="s">
        <v>127</v>
      </c>
      <c r="B162" s="1"/>
      <c r="C162" s="1"/>
      <c r="D162" s="7">
        <f>SUM(D114:D161)</f>
        <v>365000</v>
      </c>
      <c r="E162" s="7"/>
      <c r="F162" s="7">
        <f t="shared" si="2"/>
        <v>365000</v>
      </c>
    </row>
    <row r="163" spans="1:6" ht="12.75">
      <c r="A163" s="26" t="s">
        <v>122</v>
      </c>
      <c r="B163" s="1"/>
      <c r="C163" s="1"/>
      <c r="D163" s="1"/>
      <c r="E163" s="1"/>
      <c r="F163" s="1"/>
    </row>
    <row r="164" spans="1:6" ht="12.75">
      <c r="A164" s="1" t="s">
        <v>163</v>
      </c>
      <c r="B164" s="35" t="s">
        <v>164</v>
      </c>
      <c r="C164" s="1" t="s">
        <v>123</v>
      </c>
      <c r="D164" s="1">
        <v>2000</v>
      </c>
      <c r="E164" s="1"/>
      <c r="F164" s="1">
        <f t="shared" si="2"/>
        <v>2000</v>
      </c>
    </row>
    <row r="165" spans="1:6" ht="12.75">
      <c r="A165" s="3" t="s">
        <v>98</v>
      </c>
      <c r="B165" s="8" t="s">
        <v>115</v>
      </c>
      <c r="C165" s="3"/>
      <c r="D165" s="3"/>
      <c r="E165" s="3"/>
      <c r="F165" s="3"/>
    </row>
    <row r="166" spans="1:6" ht="12.75">
      <c r="A166" s="10" t="s">
        <v>99</v>
      </c>
      <c r="B166" s="10" t="s">
        <v>116</v>
      </c>
      <c r="C166" s="10"/>
      <c r="D166" s="10"/>
      <c r="E166" s="10"/>
      <c r="F166" s="10"/>
    </row>
    <row r="167" spans="1:6" ht="12.75">
      <c r="A167" s="4"/>
      <c r="B167" s="4" t="s">
        <v>114</v>
      </c>
      <c r="C167" s="4" t="s">
        <v>123</v>
      </c>
      <c r="D167" s="4">
        <v>6000</v>
      </c>
      <c r="E167" s="4"/>
      <c r="F167" s="4">
        <f>D167-E167</f>
        <v>6000</v>
      </c>
    </row>
    <row r="168" spans="1:6" ht="12.75">
      <c r="A168" s="1" t="s">
        <v>65</v>
      </c>
      <c r="B168" s="25" t="s">
        <v>161</v>
      </c>
      <c r="C168" s="1" t="s">
        <v>123</v>
      </c>
      <c r="D168" s="1">
        <v>13500</v>
      </c>
      <c r="E168" s="1"/>
      <c r="F168" s="1">
        <f>D168-E168</f>
        <v>13500</v>
      </c>
    </row>
    <row r="169" spans="1:6" ht="12.75">
      <c r="A169" s="7" t="s">
        <v>151</v>
      </c>
      <c r="B169" s="1"/>
      <c r="C169" s="1"/>
      <c r="D169" s="7">
        <f>SUM(D164:D168)</f>
        <v>21500</v>
      </c>
      <c r="E169" s="16"/>
      <c r="F169" s="7">
        <f>D169-E169</f>
        <v>21500</v>
      </c>
    </row>
    <row r="170" spans="1:6" ht="12.75">
      <c r="A170" s="9" t="s">
        <v>165</v>
      </c>
      <c r="B170" s="7"/>
      <c r="C170" s="7"/>
      <c r="D170" s="7">
        <f>D162+D169</f>
        <v>386500</v>
      </c>
      <c r="E170" s="7"/>
      <c r="F170" s="7">
        <f>F162+F169</f>
        <v>386500</v>
      </c>
    </row>
    <row r="171" spans="1:6" ht="12.75">
      <c r="A171" s="50" t="s">
        <v>166</v>
      </c>
      <c r="B171" s="50"/>
      <c r="C171" s="50"/>
      <c r="D171" s="50"/>
      <c r="E171" s="50"/>
      <c r="F171" s="50"/>
    </row>
    <row r="172" spans="1:6" ht="12.75">
      <c r="A172" s="7" t="s">
        <v>167</v>
      </c>
      <c r="B172" s="1"/>
      <c r="C172" s="1"/>
      <c r="D172" s="1"/>
      <c r="E172" s="1"/>
      <c r="F172" s="1"/>
    </row>
    <row r="173" spans="1:6" ht="12.75">
      <c r="A173" s="3" t="s">
        <v>168</v>
      </c>
      <c r="B173" s="8" t="s">
        <v>133</v>
      </c>
      <c r="C173" s="3"/>
      <c r="D173" s="3"/>
      <c r="E173" s="3"/>
      <c r="F173" s="3"/>
    </row>
    <row r="174" spans="1:6" ht="12.75">
      <c r="A174" s="4"/>
      <c r="B174" s="4" t="s">
        <v>132</v>
      </c>
      <c r="C174" s="6" t="s">
        <v>113</v>
      </c>
      <c r="D174" s="4"/>
      <c r="E174" s="4">
        <v>141513</v>
      </c>
      <c r="F174" s="4"/>
    </row>
    <row r="175" spans="1:6" ht="12.75">
      <c r="A175" s="1" t="s">
        <v>176</v>
      </c>
      <c r="B175" s="8" t="s">
        <v>112</v>
      </c>
      <c r="C175" s="2"/>
      <c r="D175" s="1"/>
      <c r="E175" s="1"/>
      <c r="F175" s="1"/>
    </row>
    <row r="176" spans="1:6" ht="12.75">
      <c r="A176" s="1"/>
      <c r="B176" s="4" t="s">
        <v>111</v>
      </c>
      <c r="C176" s="2" t="s">
        <v>113</v>
      </c>
      <c r="D176" s="1"/>
      <c r="E176" s="1">
        <v>199869</v>
      </c>
      <c r="F176" s="1"/>
    </row>
  </sheetData>
  <sheetProtection password="C5CB" sheet="1" objects="1" scenarios="1"/>
  <mergeCells count="5">
    <mergeCell ref="A171:F171"/>
    <mergeCell ref="A1:F1"/>
    <mergeCell ref="A4:F4"/>
    <mergeCell ref="A32:F32"/>
    <mergeCell ref="A111:F1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IOT-I</cp:lastModifiedBy>
  <cp:lastPrinted>2011-08-05T07:31:51Z</cp:lastPrinted>
  <dcterms:created xsi:type="dcterms:W3CDTF">2001-09-24T13:17:27Z</dcterms:created>
  <dcterms:modified xsi:type="dcterms:W3CDTF">2011-08-16T11:02:15Z</dcterms:modified>
  <cp:category/>
  <cp:version/>
  <cp:contentType/>
  <cp:contentStatus/>
</cp:coreProperties>
</file>