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240" yWindow="105" windowWidth="8475" windowHeight="6300" activeTab="0"/>
  </bookViews>
  <sheets>
    <sheet name="Инвест. прогр. 201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<sst xmlns="http://schemas.openxmlformats.org/spreadsheetml/2006/main" count="65" uniqueCount="63">
  <si>
    <t>Наименование на обекта</t>
  </si>
  <si>
    <t>Целева</t>
  </si>
  <si>
    <t>субсидия</t>
  </si>
  <si>
    <t>Собствени</t>
  </si>
  <si>
    <t>приходи</t>
  </si>
  <si>
    <t>Всичко</t>
  </si>
  <si>
    <t>дейности</t>
  </si>
  <si>
    <t>Местни</t>
  </si>
  <si>
    <t>в т. число</t>
  </si>
  <si>
    <t>Обекти от преходен остатък</t>
  </si>
  <si>
    <t>Всичко:</t>
  </si>
  <si>
    <t>О Б Щ О:</t>
  </si>
  <si>
    <t>Приват.</t>
  </si>
  <si>
    <t>К М Е Т:</t>
  </si>
  <si>
    <t xml:space="preserve">             /инж. Ст. Стефанов/</t>
  </si>
  <si>
    <t>Укрепв. на подп. стена на ляв бряг р. Стара река с.Кесарево</t>
  </si>
  <si>
    <t xml:space="preserve"> Приложение № 2         </t>
  </si>
  <si>
    <t>ИНВЕСТИЦИОННА ПРОГРАМА ЗА 2010 ГОДИНА НА ОБЩИНА СТРАЖИЦА</t>
  </si>
  <si>
    <t>Ремонт на дом за деца гр. Стражица</t>
  </si>
  <si>
    <t>Ремонт на защитено жилище гр. Стражица</t>
  </si>
  <si>
    <t>Възст. на покрива на църква "Св.Параскева с. Сушица</t>
  </si>
  <si>
    <t>Ремонт път VTR 1289 от от път ІІІ - 407 до граница с Община Бяла от км. 0+000 до км. 3+000</t>
  </si>
  <si>
    <t>Ремонт път VTR 2283 от с. Мирово до с. Асеново и свлачище на същия от км. 0+000 до км. 7+100</t>
  </si>
  <si>
    <t>Строителен надзор ЦДГ с. Камен</t>
  </si>
  <si>
    <t>Строителен надзор канализация с. Кесарево</t>
  </si>
  <si>
    <t>Строителен надзор спортна площадка СОУ</t>
  </si>
  <si>
    <t>Ремонт ЦДГ с. Камен</t>
  </si>
  <si>
    <t>Проектиране канализация с. Царски извор</t>
  </si>
  <si>
    <t>Ремонт автоспирка с. Владислав</t>
  </si>
  <si>
    <t>Подмяна тръбопровод на чешма в с. Нова Върбовка</t>
  </si>
  <si>
    <t>Ремонт на улици в с. Н.Градище</t>
  </si>
  <si>
    <t>Благоустрояване на център с. Благоево</t>
  </si>
  <si>
    <t>Ремонт сграда на кметство с. Теменуга</t>
  </si>
  <si>
    <t>Ремонт улици с. Мирово</t>
  </si>
  <si>
    <t>Ремонт на паметник Никола Стоянов с. Камен</t>
  </si>
  <si>
    <t>Ремонт "Моряшки парк" с. Сушица</t>
  </si>
  <si>
    <t>Ремонт покрив кметство с. Сушица</t>
  </si>
  <si>
    <t>Проектиране на водопровод на кметства Балканци, Благоево, Владислав</t>
  </si>
  <si>
    <t>Ремонт улици с. Сушица</t>
  </si>
  <si>
    <t>Изграждане на противоударни укрепления, охранително осветление на спортна площадка към СОУ  "А.Каралийчев"</t>
  </si>
  <si>
    <t>Изграждане висяща конструкция на въжен мост с. Кесарево</t>
  </si>
  <si>
    <t>Реконструкция на улично осветление - монтаж на нулев проводник</t>
  </si>
  <si>
    <t>Реконструкция на улично осветление съгласно сключен договор</t>
  </si>
  <si>
    <t>Ремонт покрив здравна служба с. Бряговица</t>
  </si>
  <si>
    <t>Ремонт улици с. Асеново</t>
  </si>
  <si>
    <t>Ремонт на път VTR 1295 от път ІІІ - 407 до ул. А. Каралийчев от км. 0+000 до км. 1+600</t>
  </si>
  <si>
    <t>Изграждане на мемориална стена в гр. Стражица</t>
  </si>
  <si>
    <t>Ремонт покрив клуб на пенсионера с. Лозен</t>
  </si>
  <si>
    <t>Ремонт на обществени тоалетни и тоалетни в клуб на пенсионера с. Камен</t>
  </si>
  <si>
    <t>Ремонт път VTR 2291 ІІ -51, Копривец - Лом Черковна - Н.върбовка - Камен ІІІ - 514</t>
  </si>
  <si>
    <t>Вертикална планировка кв.76 гр. Стражица</t>
  </si>
  <si>
    <t>Държ.</t>
  </si>
  <si>
    <t>Ремонт улици с. Горски Сеновец</t>
  </si>
  <si>
    <t>Проектиране и изграждане на път до мюсюлмански гробища гр. Стражица</t>
  </si>
  <si>
    <t>Основен ремонт клуб на пенсионера с. Лозен</t>
  </si>
  <si>
    <t>Изграждане на пожароизвест. инсталация в сградата на общината</t>
  </si>
  <si>
    <t>Закупуване на лека временна постройка - за автогара</t>
  </si>
  <si>
    <t>ПУДООС</t>
  </si>
  <si>
    <t>СБ</t>
  </si>
  <si>
    <t>Пресконтейнери</t>
  </si>
  <si>
    <t>Реконструкция на ул. Цар Симеон и Т. Каблешков</t>
  </si>
  <si>
    <t>Програмен продукт СОУ А. Каралийчев</t>
  </si>
  <si>
    <t>СОУ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</si>
</sst>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vertical="top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8" xfId="0" applyFont="1" applyBorder="1" applyAlignment="1">
      <alignment vertical="top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6" xfId="0" applyFont="1" applyFill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75" zoomScaleNormal="75" workbookViewId="0" topLeftCell="B19">
      <selection activeCell="G30" sqref="G30"/>
    </sheetView>
  </sheetViews>
  <sheetFormatPr defaultColWidth="9.140625" defaultRowHeight="12.75"/>
  <cols>
    <col min="1" max="1" width="1.1484375" style="0" hidden="1" customWidth="1"/>
    <col min="2" max="2" width="3.421875" style="0" customWidth="1"/>
    <col min="3" max="3" width="58.28125" style="0" customWidth="1"/>
    <col min="5" max="5" width="8.00390625" style="0" customWidth="1"/>
    <col min="6" max="6" width="8.8515625" style="0" customWidth="1"/>
    <col min="7" max="7" width="10.28125" style="0" customWidth="1"/>
    <col min="8" max="8" width="8.28125" style="0" customWidth="1"/>
    <col min="9" max="9" width="7.8515625" style="0" customWidth="1"/>
    <col min="10" max="10" width="7.28125" style="0" customWidth="1"/>
    <col min="11" max="11" width="8.140625" style="0" customWidth="1"/>
    <col min="12" max="12" width="9.00390625" style="0" customWidth="1"/>
    <col min="13" max="13" width="9.421875" style="0" bestFit="1" customWidth="1"/>
  </cols>
  <sheetData>
    <row r="1" spans="3:12" ht="15.75">
      <c r="C1" s="42" t="s">
        <v>16</v>
      </c>
      <c r="D1" s="42"/>
      <c r="E1" s="42"/>
      <c r="F1" s="42"/>
      <c r="G1" s="42"/>
      <c r="H1" s="42"/>
      <c r="I1" s="42"/>
      <c r="J1" s="42"/>
      <c r="K1" s="42"/>
      <c r="L1" s="42"/>
    </row>
    <row r="2" spans="3:12" ht="15.75">
      <c r="C2" s="6"/>
      <c r="D2" s="6"/>
      <c r="E2" s="6"/>
      <c r="F2" s="6"/>
      <c r="G2" s="6"/>
      <c r="H2" s="6"/>
      <c r="I2" s="6"/>
      <c r="J2" s="6"/>
      <c r="K2" s="6"/>
      <c r="L2" s="6"/>
    </row>
    <row r="3" spans="3:12" ht="15.75">
      <c r="C3" s="6"/>
      <c r="D3" s="6"/>
      <c r="E3" s="6"/>
      <c r="F3" s="6"/>
      <c r="G3" s="6"/>
      <c r="H3" s="6"/>
      <c r="I3" s="6"/>
      <c r="J3" s="6"/>
      <c r="K3" s="6"/>
      <c r="L3" s="6"/>
    </row>
    <row r="4" spans="3:12" ht="15.75">
      <c r="C4" s="43" t="s">
        <v>17</v>
      </c>
      <c r="D4" s="43"/>
      <c r="E4" s="43"/>
      <c r="F4" s="43"/>
      <c r="G4" s="43"/>
      <c r="H4" s="43"/>
      <c r="I4" s="43"/>
      <c r="J4" s="43"/>
      <c r="K4" s="43"/>
      <c r="L4" s="43"/>
    </row>
    <row r="5" spans="3:12" ht="15.75"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2.75">
      <c r="B6" s="10"/>
      <c r="C6" s="11"/>
      <c r="D6" s="12" t="s">
        <v>1</v>
      </c>
      <c r="E6" s="44" t="s">
        <v>8</v>
      </c>
      <c r="F6" s="45"/>
      <c r="G6" s="12" t="s">
        <v>3</v>
      </c>
      <c r="H6" s="13"/>
      <c r="I6" s="12"/>
      <c r="J6" s="14"/>
      <c r="K6" s="15"/>
      <c r="L6" s="16"/>
    </row>
    <row r="7" spans="2:12" ht="12.75">
      <c r="B7" s="17"/>
      <c r="C7" s="18" t="s">
        <v>0</v>
      </c>
      <c r="D7" s="19" t="s">
        <v>2</v>
      </c>
      <c r="E7" s="20" t="s">
        <v>51</v>
      </c>
      <c r="F7" s="20" t="s">
        <v>7</v>
      </c>
      <c r="G7" s="20" t="s">
        <v>4</v>
      </c>
      <c r="H7" s="20" t="s">
        <v>57</v>
      </c>
      <c r="I7" s="20" t="s">
        <v>58</v>
      </c>
      <c r="J7" s="20" t="s">
        <v>62</v>
      </c>
      <c r="K7" s="20" t="s">
        <v>12</v>
      </c>
      <c r="L7" s="20" t="s">
        <v>5</v>
      </c>
    </row>
    <row r="8" spans="2:12" ht="12.75">
      <c r="B8" s="21"/>
      <c r="C8" s="22"/>
      <c r="D8" s="23"/>
      <c r="E8" s="23" t="s">
        <v>6</v>
      </c>
      <c r="F8" s="24" t="s">
        <v>6</v>
      </c>
      <c r="G8" s="23"/>
      <c r="H8" s="23"/>
      <c r="I8" s="23"/>
      <c r="J8" s="23"/>
      <c r="K8" s="23"/>
      <c r="L8" s="23"/>
    </row>
    <row r="9" spans="1:12" ht="29.25" customHeight="1">
      <c r="A9" s="9"/>
      <c r="B9" s="25">
        <v>1</v>
      </c>
      <c r="C9" s="26" t="s">
        <v>39</v>
      </c>
      <c r="D9" s="27">
        <v>33100</v>
      </c>
      <c r="E9" s="27">
        <v>33100</v>
      </c>
      <c r="F9" s="27"/>
      <c r="G9" s="27"/>
      <c r="H9" s="27"/>
      <c r="I9" s="27"/>
      <c r="J9" s="27"/>
      <c r="K9" s="27"/>
      <c r="L9" s="28">
        <f aca="true" t="shared" si="0" ref="L9:L31">SUM(D9+G9+H9+K9)</f>
        <v>33100</v>
      </c>
    </row>
    <row r="10" spans="1:12" ht="12.75">
      <c r="A10" s="9"/>
      <c r="B10" s="25">
        <v>2</v>
      </c>
      <c r="C10" s="29" t="s">
        <v>40</v>
      </c>
      <c r="D10" s="28">
        <v>62500</v>
      </c>
      <c r="E10" s="28"/>
      <c r="F10" s="28">
        <v>62500</v>
      </c>
      <c r="G10" s="28"/>
      <c r="H10" s="28"/>
      <c r="I10" s="28"/>
      <c r="J10" s="28"/>
      <c r="K10" s="28"/>
      <c r="L10" s="28">
        <f t="shared" si="0"/>
        <v>62500</v>
      </c>
    </row>
    <row r="11" spans="1:12" ht="25.5">
      <c r="A11" s="9"/>
      <c r="B11" s="25">
        <v>3</v>
      </c>
      <c r="C11" s="30" t="s">
        <v>21</v>
      </c>
      <c r="D11" s="28">
        <v>10000</v>
      </c>
      <c r="E11" s="28"/>
      <c r="F11" s="28">
        <v>10000</v>
      </c>
      <c r="G11" s="28"/>
      <c r="H11" s="28"/>
      <c r="I11" s="28"/>
      <c r="J11" s="28"/>
      <c r="K11" s="28"/>
      <c r="L11" s="28">
        <f t="shared" si="0"/>
        <v>10000</v>
      </c>
    </row>
    <row r="12" spans="1:12" ht="25.5">
      <c r="A12" s="9"/>
      <c r="B12" s="25">
        <v>4</v>
      </c>
      <c r="C12" s="30" t="s">
        <v>22</v>
      </c>
      <c r="D12" s="28">
        <v>40000</v>
      </c>
      <c r="E12" s="28"/>
      <c r="F12" s="28">
        <v>40000</v>
      </c>
      <c r="G12" s="28"/>
      <c r="H12" s="28"/>
      <c r="I12" s="28"/>
      <c r="J12" s="28"/>
      <c r="K12" s="28"/>
      <c r="L12" s="28">
        <f t="shared" si="0"/>
        <v>40000</v>
      </c>
    </row>
    <row r="13" spans="1:12" ht="25.5">
      <c r="A13" s="9"/>
      <c r="B13" s="25">
        <v>5</v>
      </c>
      <c r="C13" s="30" t="s">
        <v>45</v>
      </c>
      <c r="D13" s="28">
        <v>20000</v>
      </c>
      <c r="E13" s="28"/>
      <c r="F13" s="28">
        <v>20000</v>
      </c>
      <c r="G13" s="28"/>
      <c r="H13" s="28"/>
      <c r="I13" s="28"/>
      <c r="J13" s="28"/>
      <c r="K13" s="28"/>
      <c r="L13" s="28">
        <f>SUM(D13+G13+H13+K13)</f>
        <v>20000</v>
      </c>
    </row>
    <row r="14" spans="1:12" ht="25.5">
      <c r="A14" s="9"/>
      <c r="B14" s="25">
        <v>6</v>
      </c>
      <c r="C14" s="30" t="s">
        <v>49</v>
      </c>
      <c r="D14" s="28">
        <v>117500</v>
      </c>
      <c r="E14" s="28"/>
      <c r="F14" s="31">
        <v>117500</v>
      </c>
      <c r="G14" s="28"/>
      <c r="H14" s="28"/>
      <c r="I14" s="28"/>
      <c r="J14" s="28"/>
      <c r="K14" s="28"/>
      <c r="L14" s="28">
        <f t="shared" si="0"/>
        <v>117500</v>
      </c>
    </row>
    <row r="15" spans="2:12" ht="12.75">
      <c r="B15" s="25">
        <v>7</v>
      </c>
      <c r="C15" s="29" t="s">
        <v>42</v>
      </c>
      <c r="D15" s="28"/>
      <c r="E15" s="28"/>
      <c r="F15" s="28"/>
      <c r="G15" s="28">
        <v>86668</v>
      </c>
      <c r="H15" s="28"/>
      <c r="I15" s="28"/>
      <c r="J15" s="28"/>
      <c r="K15" s="28"/>
      <c r="L15" s="28">
        <f t="shared" si="0"/>
        <v>86668</v>
      </c>
    </row>
    <row r="16" spans="2:12" ht="12.75">
      <c r="B16" s="25">
        <v>8</v>
      </c>
      <c r="C16" s="29" t="s">
        <v>41</v>
      </c>
      <c r="D16" s="28"/>
      <c r="E16" s="28"/>
      <c r="F16" s="28"/>
      <c r="G16" s="28">
        <v>20000</v>
      </c>
      <c r="H16" s="28"/>
      <c r="I16" s="28"/>
      <c r="J16" s="28"/>
      <c r="K16" s="28"/>
      <c r="L16" s="28">
        <f t="shared" si="0"/>
        <v>20000</v>
      </c>
    </row>
    <row r="17" spans="2:12" ht="12.75">
      <c r="B17" s="25">
        <v>9</v>
      </c>
      <c r="C17" s="29" t="s">
        <v>23</v>
      </c>
      <c r="D17" s="28"/>
      <c r="E17" s="28"/>
      <c r="F17" s="28"/>
      <c r="G17" s="28">
        <v>9134</v>
      </c>
      <c r="H17" s="28"/>
      <c r="I17" s="28"/>
      <c r="J17" s="28"/>
      <c r="K17" s="28"/>
      <c r="L17" s="28">
        <f t="shared" si="0"/>
        <v>9134</v>
      </c>
    </row>
    <row r="18" spans="2:12" ht="12.75">
      <c r="B18" s="25">
        <v>10</v>
      </c>
      <c r="C18" s="32" t="s">
        <v>25</v>
      </c>
      <c r="D18" s="27"/>
      <c r="E18" s="27"/>
      <c r="F18" s="27"/>
      <c r="G18" s="27">
        <v>1800</v>
      </c>
      <c r="H18" s="27"/>
      <c r="I18" s="27"/>
      <c r="J18" s="27"/>
      <c r="K18" s="27"/>
      <c r="L18" s="28">
        <f t="shared" si="0"/>
        <v>1800</v>
      </c>
    </row>
    <row r="19" spans="2:12" ht="12.75">
      <c r="B19" s="25">
        <v>11</v>
      </c>
      <c r="C19" s="29" t="s">
        <v>24</v>
      </c>
      <c r="D19" s="28"/>
      <c r="E19" s="28"/>
      <c r="F19" s="28"/>
      <c r="G19" s="28">
        <v>4628</v>
      </c>
      <c r="H19" s="28"/>
      <c r="I19" s="28"/>
      <c r="J19" s="28"/>
      <c r="K19" s="28"/>
      <c r="L19" s="28">
        <f t="shared" si="0"/>
        <v>4628</v>
      </c>
    </row>
    <row r="20" spans="2:12" ht="12.75">
      <c r="B20" s="25">
        <v>12</v>
      </c>
      <c r="C20" s="33" t="s">
        <v>27</v>
      </c>
      <c r="D20" s="21"/>
      <c r="E20" s="21"/>
      <c r="F20" s="21"/>
      <c r="G20" s="21">
        <v>12000</v>
      </c>
      <c r="H20" s="21"/>
      <c r="I20" s="21"/>
      <c r="J20" s="21"/>
      <c r="K20" s="21"/>
      <c r="L20" s="28">
        <f t="shared" si="0"/>
        <v>12000</v>
      </c>
    </row>
    <row r="21" spans="2:12" ht="12.75">
      <c r="B21" s="25">
        <v>13</v>
      </c>
      <c r="C21" s="33" t="s">
        <v>26</v>
      </c>
      <c r="D21" s="21"/>
      <c r="E21" s="21"/>
      <c r="F21" s="21"/>
      <c r="G21" s="21">
        <v>15766</v>
      </c>
      <c r="H21" s="21"/>
      <c r="I21" s="21"/>
      <c r="J21" s="21"/>
      <c r="K21" s="21"/>
      <c r="L21" s="28">
        <f t="shared" si="0"/>
        <v>15766</v>
      </c>
    </row>
    <row r="22" spans="2:12" ht="12.75">
      <c r="B22" s="25">
        <v>14</v>
      </c>
      <c r="C22" s="33" t="s">
        <v>46</v>
      </c>
      <c r="D22" s="21"/>
      <c r="E22" s="21"/>
      <c r="F22" s="21"/>
      <c r="G22" s="21">
        <v>45858</v>
      </c>
      <c r="H22" s="21"/>
      <c r="I22" s="21"/>
      <c r="J22" s="21"/>
      <c r="K22" s="21"/>
      <c r="L22" s="28">
        <f t="shared" si="0"/>
        <v>45858</v>
      </c>
    </row>
    <row r="23" spans="2:12" ht="12.75">
      <c r="B23" s="25">
        <v>15</v>
      </c>
      <c r="C23" s="33" t="s">
        <v>50</v>
      </c>
      <c r="D23" s="21"/>
      <c r="E23" s="21"/>
      <c r="F23" s="21"/>
      <c r="G23" s="34">
        <v>60000</v>
      </c>
      <c r="H23" s="21"/>
      <c r="I23" s="21"/>
      <c r="J23" s="21"/>
      <c r="K23" s="21"/>
      <c r="L23" s="28">
        <f t="shared" si="0"/>
        <v>60000</v>
      </c>
    </row>
    <row r="24" spans="2:12" ht="24.75" customHeight="1">
      <c r="B24" s="25">
        <v>16</v>
      </c>
      <c r="C24" s="35" t="s">
        <v>37</v>
      </c>
      <c r="D24" s="21"/>
      <c r="E24" s="21"/>
      <c r="F24" s="21"/>
      <c r="G24" s="21">
        <v>5000</v>
      </c>
      <c r="H24" s="21"/>
      <c r="I24" s="21"/>
      <c r="J24" s="21"/>
      <c r="K24" s="21"/>
      <c r="L24" s="28">
        <f t="shared" si="0"/>
        <v>5000</v>
      </c>
    </row>
    <row r="25" spans="2:12" ht="12.75">
      <c r="B25" s="25">
        <v>17</v>
      </c>
      <c r="C25" s="29" t="s">
        <v>29</v>
      </c>
      <c r="D25" s="28"/>
      <c r="E25" s="28"/>
      <c r="F25" s="28"/>
      <c r="G25" s="28">
        <v>3000</v>
      </c>
      <c r="H25" s="28"/>
      <c r="I25" s="28"/>
      <c r="J25" s="28"/>
      <c r="K25" s="28"/>
      <c r="L25" s="28">
        <f t="shared" si="0"/>
        <v>3000</v>
      </c>
    </row>
    <row r="26" spans="2:12" ht="12.75">
      <c r="B26" s="25">
        <v>18</v>
      </c>
      <c r="C26" s="29" t="s">
        <v>47</v>
      </c>
      <c r="D26" s="28"/>
      <c r="E26" s="28"/>
      <c r="F26" s="28"/>
      <c r="G26" s="28">
        <v>3000</v>
      </c>
      <c r="H26" s="28"/>
      <c r="I26" s="28"/>
      <c r="J26" s="28"/>
      <c r="K26" s="28"/>
      <c r="L26" s="28">
        <f t="shared" si="0"/>
        <v>3000</v>
      </c>
    </row>
    <row r="27" spans="2:12" ht="12.75">
      <c r="B27" s="25">
        <v>19</v>
      </c>
      <c r="C27" s="29" t="s">
        <v>52</v>
      </c>
      <c r="D27" s="28"/>
      <c r="E27" s="28"/>
      <c r="F27" s="28"/>
      <c r="G27" s="28">
        <v>5000</v>
      </c>
      <c r="H27" s="28"/>
      <c r="I27" s="28"/>
      <c r="J27" s="28"/>
      <c r="K27" s="28"/>
      <c r="L27" s="28">
        <f t="shared" si="0"/>
        <v>5000</v>
      </c>
    </row>
    <row r="28" spans="2:12" ht="12.75">
      <c r="B28" s="25">
        <v>20</v>
      </c>
      <c r="C28" s="29" t="s">
        <v>34</v>
      </c>
      <c r="D28" s="28"/>
      <c r="E28" s="28"/>
      <c r="F28" s="28"/>
      <c r="G28" s="28">
        <v>5000</v>
      </c>
      <c r="H28" s="28"/>
      <c r="I28" s="28"/>
      <c r="J28" s="28"/>
      <c r="K28" s="28"/>
      <c r="L28" s="28">
        <f t="shared" si="0"/>
        <v>5000</v>
      </c>
    </row>
    <row r="29" spans="2:12" ht="12.75">
      <c r="B29" s="25">
        <v>21</v>
      </c>
      <c r="C29" s="29" t="s">
        <v>35</v>
      </c>
      <c r="D29" s="28"/>
      <c r="E29" s="28"/>
      <c r="F29" s="28"/>
      <c r="G29" s="28">
        <v>2500</v>
      </c>
      <c r="H29" s="28"/>
      <c r="I29" s="28"/>
      <c r="J29" s="28"/>
      <c r="K29" s="28"/>
      <c r="L29" s="28">
        <f t="shared" si="0"/>
        <v>2500</v>
      </c>
    </row>
    <row r="30" spans="2:12" ht="15.75" customHeight="1">
      <c r="B30" s="25">
        <v>22</v>
      </c>
      <c r="C30" s="29" t="s">
        <v>36</v>
      </c>
      <c r="D30" s="28"/>
      <c r="E30" s="28"/>
      <c r="F30" s="28"/>
      <c r="G30" s="28">
        <v>2500</v>
      </c>
      <c r="H30" s="28"/>
      <c r="I30" s="28"/>
      <c r="J30" s="28"/>
      <c r="K30" s="28"/>
      <c r="L30" s="28">
        <f t="shared" si="0"/>
        <v>2500</v>
      </c>
    </row>
    <row r="31" spans="2:12" ht="15.75" customHeight="1">
      <c r="B31" s="25">
        <v>23</v>
      </c>
      <c r="C31" s="29" t="s">
        <v>44</v>
      </c>
      <c r="D31" s="28"/>
      <c r="E31" s="28"/>
      <c r="F31" s="28"/>
      <c r="G31" s="28">
        <v>10000</v>
      </c>
      <c r="H31" s="28"/>
      <c r="I31" s="28"/>
      <c r="J31" s="28"/>
      <c r="K31" s="28"/>
      <c r="L31" s="28">
        <f t="shared" si="0"/>
        <v>10000</v>
      </c>
    </row>
    <row r="32" spans="2:12" ht="15.75" customHeight="1">
      <c r="B32" s="25">
        <v>24</v>
      </c>
      <c r="C32" s="33" t="s">
        <v>53</v>
      </c>
      <c r="D32" s="21"/>
      <c r="E32" s="21"/>
      <c r="F32" s="21"/>
      <c r="G32" s="21">
        <v>20000</v>
      </c>
      <c r="H32" s="21"/>
      <c r="I32" s="21"/>
      <c r="J32" s="21"/>
      <c r="K32" s="21"/>
      <c r="L32" s="28">
        <f aca="true" t="shared" si="1" ref="L32:L43">SUM(D32+G32+H32+K32)</f>
        <v>20000</v>
      </c>
    </row>
    <row r="33" spans="2:12" ht="15.75" customHeight="1">
      <c r="B33" s="25">
        <v>25</v>
      </c>
      <c r="C33" s="33" t="s">
        <v>55</v>
      </c>
      <c r="D33" s="21"/>
      <c r="E33" s="21"/>
      <c r="F33" s="21"/>
      <c r="G33" s="36">
        <v>20985</v>
      </c>
      <c r="H33" s="36"/>
      <c r="I33" s="36"/>
      <c r="J33" s="36"/>
      <c r="K33" s="36"/>
      <c r="L33" s="31">
        <f t="shared" si="1"/>
        <v>20985</v>
      </c>
    </row>
    <row r="34" spans="2:12" ht="15.75" customHeight="1">
      <c r="B34" s="25">
        <v>26</v>
      </c>
      <c r="C34" s="33" t="s">
        <v>54</v>
      </c>
      <c r="D34" s="21"/>
      <c r="E34" s="21"/>
      <c r="F34" s="21"/>
      <c r="G34" s="21">
        <v>3000</v>
      </c>
      <c r="H34" s="21"/>
      <c r="I34" s="21"/>
      <c r="J34" s="21"/>
      <c r="K34" s="21"/>
      <c r="L34" s="28">
        <f t="shared" si="1"/>
        <v>3000</v>
      </c>
    </row>
    <row r="35" spans="2:12" ht="15.75" customHeight="1">
      <c r="B35" s="25">
        <v>27</v>
      </c>
      <c r="C35" s="33" t="s">
        <v>56</v>
      </c>
      <c r="D35" s="21"/>
      <c r="E35" s="21"/>
      <c r="F35" s="21"/>
      <c r="G35" s="21">
        <v>8000</v>
      </c>
      <c r="H35" s="21"/>
      <c r="I35" s="21"/>
      <c r="J35" s="21"/>
      <c r="K35" s="21"/>
      <c r="L35" s="28">
        <f t="shared" si="1"/>
        <v>8000</v>
      </c>
    </row>
    <row r="36" spans="2:12" ht="16.5" customHeight="1">
      <c r="B36" s="25">
        <v>28</v>
      </c>
      <c r="C36" s="33" t="s">
        <v>43</v>
      </c>
      <c r="D36" s="21"/>
      <c r="E36" s="21"/>
      <c r="F36" s="21"/>
      <c r="G36" s="21"/>
      <c r="H36" s="21"/>
      <c r="I36" s="21"/>
      <c r="J36" s="21"/>
      <c r="K36" s="21">
        <v>5000</v>
      </c>
      <c r="L36" s="28">
        <f t="shared" si="1"/>
        <v>5000</v>
      </c>
    </row>
    <row r="37" spans="2:12" ht="12.75">
      <c r="B37" s="25">
        <v>29</v>
      </c>
      <c r="C37" s="33" t="s">
        <v>28</v>
      </c>
      <c r="D37" s="21"/>
      <c r="E37" s="21"/>
      <c r="F37" s="21"/>
      <c r="G37" s="21"/>
      <c r="H37" s="21"/>
      <c r="I37" s="21"/>
      <c r="J37" s="21"/>
      <c r="K37" s="21">
        <v>5000</v>
      </c>
      <c r="L37" s="28">
        <f t="shared" si="1"/>
        <v>5000</v>
      </c>
    </row>
    <row r="38" spans="2:12" ht="12.75">
      <c r="B38" s="25">
        <v>30</v>
      </c>
      <c r="C38" s="29" t="s">
        <v>30</v>
      </c>
      <c r="D38" s="28"/>
      <c r="E38" s="28"/>
      <c r="F38" s="28"/>
      <c r="G38" s="28"/>
      <c r="H38" s="28"/>
      <c r="I38" s="28"/>
      <c r="J38" s="28"/>
      <c r="K38" s="28">
        <v>5000</v>
      </c>
      <c r="L38" s="28">
        <f t="shared" si="1"/>
        <v>5000</v>
      </c>
    </row>
    <row r="39" spans="2:12" ht="12.75">
      <c r="B39" s="25">
        <v>31</v>
      </c>
      <c r="C39" s="29" t="s">
        <v>31</v>
      </c>
      <c r="D39" s="28"/>
      <c r="E39" s="28"/>
      <c r="F39" s="28"/>
      <c r="G39" s="28"/>
      <c r="H39" s="28"/>
      <c r="I39" s="28"/>
      <c r="J39" s="28"/>
      <c r="K39" s="28">
        <v>5000</v>
      </c>
      <c r="L39" s="28">
        <f t="shared" si="1"/>
        <v>5000</v>
      </c>
    </row>
    <row r="40" spans="2:12" ht="12.75">
      <c r="B40" s="25">
        <v>32</v>
      </c>
      <c r="C40" s="29" t="s">
        <v>32</v>
      </c>
      <c r="D40" s="28"/>
      <c r="E40" s="28"/>
      <c r="F40" s="28"/>
      <c r="G40" s="28"/>
      <c r="H40" s="28"/>
      <c r="I40" s="28"/>
      <c r="J40" s="28"/>
      <c r="K40" s="28">
        <v>3000</v>
      </c>
      <c r="L40" s="28">
        <f t="shared" si="1"/>
        <v>3000</v>
      </c>
    </row>
    <row r="41" spans="2:12" ht="12.75">
      <c r="B41" s="25">
        <v>33</v>
      </c>
      <c r="C41" s="29" t="s">
        <v>33</v>
      </c>
      <c r="D41" s="28"/>
      <c r="E41" s="28"/>
      <c r="F41" s="28"/>
      <c r="G41" s="28"/>
      <c r="H41" s="28"/>
      <c r="I41" s="28"/>
      <c r="J41" s="28"/>
      <c r="K41" s="28">
        <v>5000</v>
      </c>
      <c r="L41" s="28">
        <f t="shared" si="1"/>
        <v>5000</v>
      </c>
    </row>
    <row r="42" spans="2:12" ht="25.5">
      <c r="B42" s="25">
        <v>34</v>
      </c>
      <c r="C42" s="30" t="s">
        <v>48</v>
      </c>
      <c r="D42" s="28"/>
      <c r="E42" s="28"/>
      <c r="F42" s="28"/>
      <c r="G42" s="28"/>
      <c r="H42" s="28"/>
      <c r="I42" s="28"/>
      <c r="J42" s="28"/>
      <c r="K42" s="28">
        <v>6000</v>
      </c>
      <c r="L42" s="28">
        <f t="shared" si="1"/>
        <v>6000</v>
      </c>
    </row>
    <row r="43" spans="2:12" ht="12.75">
      <c r="B43" s="25">
        <v>35</v>
      </c>
      <c r="C43" s="29" t="s">
        <v>38</v>
      </c>
      <c r="D43" s="28"/>
      <c r="E43" s="28"/>
      <c r="F43" s="28"/>
      <c r="G43" s="28"/>
      <c r="H43" s="28"/>
      <c r="I43" s="28"/>
      <c r="J43" s="28"/>
      <c r="K43" s="28">
        <v>15000</v>
      </c>
      <c r="L43" s="28">
        <f t="shared" si="1"/>
        <v>15000</v>
      </c>
    </row>
    <row r="44" spans="2:12" ht="12.75">
      <c r="B44" s="25">
        <v>36</v>
      </c>
      <c r="C44" s="29" t="s">
        <v>59</v>
      </c>
      <c r="D44" s="28"/>
      <c r="E44" s="28"/>
      <c r="F44" s="28"/>
      <c r="G44" s="28"/>
      <c r="H44" s="28">
        <v>31860</v>
      </c>
      <c r="I44" s="28"/>
      <c r="J44" s="28"/>
      <c r="K44" s="28"/>
      <c r="L44" s="28">
        <f>SUM(H44:K44)</f>
        <v>31860</v>
      </c>
    </row>
    <row r="45" spans="2:12" ht="12.75">
      <c r="B45" s="25">
        <v>37</v>
      </c>
      <c r="C45" s="29" t="s">
        <v>60</v>
      </c>
      <c r="D45" s="28"/>
      <c r="E45" s="28"/>
      <c r="F45" s="28"/>
      <c r="G45" s="28"/>
      <c r="H45" s="28"/>
      <c r="I45" s="28">
        <v>92301</v>
      </c>
      <c r="J45" s="28"/>
      <c r="K45" s="28"/>
      <c r="L45" s="28">
        <f>SUM(I45:K45)</f>
        <v>92301</v>
      </c>
    </row>
    <row r="46" spans="2:12" ht="12.75">
      <c r="B46" s="25">
        <v>38</v>
      </c>
      <c r="C46" s="29" t="s">
        <v>61</v>
      </c>
      <c r="D46" s="28"/>
      <c r="E46" s="28"/>
      <c r="F46" s="28"/>
      <c r="G46" s="28"/>
      <c r="H46" s="28"/>
      <c r="I46" s="28"/>
      <c r="J46" s="28">
        <v>312</v>
      </c>
      <c r="K46" s="28"/>
      <c r="L46" s="28">
        <f>SUM(J46:K46)</f>
        <v>312</v>
      </c>
    </row>
    <row r="47" spans="2:12" ht="12.75">
      <c r="B47" s="28"/>
      <c r="C47" s="37" t="s">
        <v>10</v>
      </c>
      <c r="D47" s="38">
        <f>SUM(D9:D43)</f>
        <v>283100</v>
      </c>
      <c r="E47" s="38">
        <f>SUM(E9:E43)</f>
        <v>33100</v>
      </c>
      <c r="F47" s="38">
        <f>SUM(F9:F43)</f>
        <v>250000</v>
      </c>
      <c r="G47" s="38">
        <f>SUM(G9:G43)</f>
        <v>343839</v>
      </c>
      <c r="H47" s="38">
        <f>SUM(H9:H45)</f>
        <v>31860</v>
      </c>
      <c r="I47" s="38">
        <f>SUM(I45)</f>
        <v>92301</v>
      </c>
      <c r="J47" s="38">
        <f>SUM(J46)</f>
        <v>312</v>
      </c>
      <c r="K47" s="38">
        <f>SUM(K9:K43)</f>
        <v>49000</v>
      </c>
      <c r="L47" s="38">
        <f>D47+G47+K47+H47+I47+J47</f>
        <v>800412</v>
      </c>
    </row>
    <row r="48" spans="2:12" ht="12.75">
      <c r="B48" s="28"/>
      <c r="C48" s="38" t="s">
        <v>9</v>
      </c>
      <c r="D48" s="38"/>
      <c r="E48" s="38"/>
      <c r="F48" s="38"/>
      <c r="G48" s="28"/>
      <c r="H48" s="28"/>
      <c r="I48" s="28"/>
      <c r="J48" s="28"/>
      <c r="K48" s="28"/>
      <c r="L48" s="28"/>
    </row>
    <row r="49" spans="2:12" ht="12.75">
      <c r="B49" s="28"/>
      <c r="C49" s="28" t="s">
        <v>15</v>
      </c>
      <c r="D49" s="28"/>
      <c r="E49" s="28"/>
      <c r="F49" s="28"/>
      <c r="G49" s="28">
        <v>40372</v>
      </c>
      <c r="H49" s="28"/>
      <c r="I49" s="28"/>
      <c r="J49" s="28"/>
      <c r="K49" s="28"/>
      <c r="L49" s="28">
        <f>SUM(G49:K49)</f>
        <v>40372</v>
      </c>
    </row>
    <row r="50" spans="2:12" ht="12.75">
      <c r="B50" s="28"/>
      <c r="C50" s="28" t="s">
        <v>18</v>
      </c>
      <c r="D50" s="28"/>
      <c r="E50" s="28"/>
      <c r="F50" s="28"/>
      <c r="G50" s="28">
        <v>65124</v>
      </c>
      <c r="H50" s="28"/>
      <c r="I50" s="28"/>
      <c r="J50" s="28"/>
      <c r="K50" s="28"/>
      <c r="L50" s="28">
        <f>SUM(G50:K50)</f>
        <v>65124</v>
      </c>
    </row>
    <row r="51" spans="2:12" ht="12.75">
      <c r="B51" s="28"/>
      <c r="C51" s="28" t="s">
        <v>19</v>
      </c>
      <c r="D51" s="28"/>
      <c r="E51" s="28"/>
      <c r="F51" s="28"/>
      <c r="G51" s="28">
        <v>41148</v>
      </c>
      <c r="H51" s="28"/>
      <c r="I51" s="28"/>
      <c r="J51" s="28"/>
      <c r="K51" s="28"/>
      <c r="L51" s="28">
        <f>SUM(G51:K51)</f>
        <v>41148</v>
      </c>
    </row>
    <row r="52" spans="2:12" ht="12.75">
      <c r="B52" s="28"/>
      <c r="C52" s="28" t="s">
        <v>20</v>
      </c>
      <c r="D52" s="28"/>
      <c r="E52" s="28"/>
      <c r="F52" s="28"/>
      <c r="G52" s="28">
        <v>64601</v>
      </c>
      <c r="H52" s="28"/>
      <c r="I52" s="28"/>
      <c r="J52" s="28"/>
      <c r="K52" s="28"/>
      <c r="L52" s="28">
        <f>SUM(G52:K52)</f>
        <v>64601</v>
      </c>
    </row>
    <row r="53" spans="2:12" ht="12.75">
      <c r="B53" s="28"/>
      <c r="C53" s="37" t="s">
        <v>10</v>
      </c>
      <c r="D53" s="28"/>
      <c r="E53" s="28"/>
      <c r="F53" s="28"/>
      <c r="G53" s="38">
        <f>SUM(G49:G52)</f>
        <v>211245</v>
      </c>
      <c r="H53" s="28"/>
      <c r="I53" s="28"/>
      <c r="J53" s="28"/>
      <c r="K53" s="28"/>
      <c r="L53" s="38">
        <f>SUM(L49:L52)</f>
        <v>211245</v>
      </c>
    </row>
    <row r="54" spans="2:12" ht="12.75">
      <c r="B54" s="28"/>
      <c r="C54" s="37" t="s">
        <v>11</v>
      </c>
      <c r="D54" s="38">
        <f>D47</f>
        <v>283100</v>
      </c>
      <c r="E54" s="38">
        <f>SUM(E47)</f>
        <v>33100</v>
      </c>
      <c r="F54" s="38">
        <f>F47</f>
        <v>250000</v>
      </c>
      <c r="G54" s="38">
        <f>G47+G53</f>
        <v>555084</v>
      </c>
      <c r="H54" s="38">
        <f>H47</f>
        <v>31860</v>
      </c>
      <c r="I54" s="38">
        <f>I47</f>
        <v>92301</v>
      </c>
      <c r="J54" s="38">
        <f>J47</f>
        <v>312</v>
      </c>
      <c r="K54" s="38">
        <f>K47</f>
        <v>49000</v>
      </c>
      <c r="L54" s="38">
        <f>L47+L53</f>
        <v>1011657</v>
      </c>
    </row>
    <row r="55" spans="2:12" ht="12.75">
      <c r="B55" s="39"/>
      <c r="C55" s="40"/>
      <c r="D55" s="15"/>
      <c r="E55" s="40"/>
      <c r="F55" s="40"/>
      <c r="G55" s="40"/>
      <c r="H55" s="40"/>
      <c r="I55" s="40"/>
      <c r="J55" s="40"/>
      <c r="K55" s="40"/>
      <c r="L55" s="40"/>
    </row>
    <row r="56" spans="2:12" ht="12.75">
      <c r="B56" s="39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3:12" ht="15">
      <c r="C57" s="1"/>
      <c r="D57" s="8"/>
      <c r="E57" s="2"/>
      <c r="K57" s="1"/>
      <c r="L57" s="1"/>
    </row>
    <row r="58" spans="3:12" ht="15.75">
      <c r="C58" s="3"/>
      <c r="D58" s="1"/>
      <c r="E58" s="1"/>
      <c r="H58" s="5" t="s">
        <v>13</v>
      </c>
      <c r="I58" s="5"/>
      <c r="J58" s="5"/>
      <c r="K58" s="5"/>
      <c r="L58" s="5"/>
    </row>
    <row r="59" spans="3:12" ht="12.75">
      <c r="C59" s="3"/>
      <c r="D59" s="1"/>
      <c r="E59" s="1"/>
      <c r="H59" s="3"/>
      <c r="I59" s="3"/>
      <c r="J59" s="3"/>
      <c r="K59" s="3"/>
      <c r="L59" s="3"/>
    </row>
    <row r="60" spans="3:12" ht="15.75">
      <c r="C60" s="1"/>
      <c r="D60" s="1"/>
      <c r="E60" s="1"/>
      <c r="H60" s="5" t="s">
        <v>14</v>
      </c>
      <c r="I60" s="5"/>
      <c r="J60" s="5"/>
      <c r="K60" s="3"/>
      <c r="L60" s="3"/>
    </row>
    <row r="61" spans="3:12" ht="12.75">
      <c r="C61" s="1"/>
      <c r="D61" s="1"/>
      <c r="E61" s="1"/>
      <c r="F61" s="1"/>
      <c r="G61" s="1"/>
      <c r="H61" s="1"/>
      <c r="I61" s="1"/>
      <c r="J61" s="1"/>
      <c r="K61" s="1"/>
      <c r="L61" s="1"/>
    </row>
    <row r="62" ht="15.75">
      <c r="D62" s="5"/>
    </row>
    <row r="63" ht="15">
      <c r="D63" s="4"/>
    </row>
    <row r="64" ht="15">
      <c r="D64" s="8"/>
    </row>
    <row r="65" ht="12.75">
      <c r="D65" s="1"/>
    </row>
    <row r="66" ht="12.75">
      <c r="D66" s="1"/>
    </row>
  </sheetData>
  <sheetProtection password="89CD" sheet="1" objects="1" scenarios="1"/>
  <mergeCells count="3">
    <mergeCell ref="C1:L1"/>
    <mergeCell ref="C4:L4"/>
    <mergeCell ref="E6:F6"/>
  </mergeCells>
  <printOptions/>
  <pageMargins left="0.75" right="0.75" top="0.984251968503937" bottom="0.984251968503937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User</cp:lastModifiedBy>
  <cp:lastPrinted>2010-07-28T11:19:39Z</cp:lastPrinted>
  <dcterms:created xsi:type="dcterms:W3CDTF">2006-01-03T08:48:34Z</dcterms:created>
  <dcterms:modified xsi:type="dcterms:W3CDTF">2011-03-19T08:54:09Z</dcterms:modified>
  <cp:category/>
  <cp:version/>
  <cp:contentType/>
  <cp:contentStatus/>
</cp:coreProperties>
</file>