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Лист1" sheetId="1" r:id="rId1"/>
    <sheet name="2012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<sst xmlns="http://schemas.openxmlformats.org/spreadsheetml/2006/main" count="170" uniqueCount="118">
  <si>
    <t>Обект</t>
  </si>
  <si>
    <t>Целева субсидия</t>
  </si>
  <si>
    <t>в т.ч.</t>
  </si>
  <si>
    <t>Собствени приходи</t>
  </si>
  <si>
    <t>Приватизация</t>
  </si>
  <si>
    <t>№ по ред</t>
  </si>
  <si>
    <t>Общо</t>
  </si>
  <si>
    <t>Държ. дейн.</t>
  </si>
  <si>
    <t>Местна дейн.</t>
  </si>
  <si>
    <t>Преходен остатък</t>
  </si>
  <si>
    <t>ПРОЕКТ НА ИНВЕСТИЦИОННА ПРОГРАМА ЗА 2012 ГОДИНА НА ОБЩИНА СТРАЖИЦА</t>
  </si>
  <si>
    <t>Пътища</t>
  </si>
  <si>
    <t>Ремонт подход към гробищен парк гр. Стражица</t>
  </si>
  <si>
    <t xml:space="preserve">Строителен надзор за обект: Проект: "Услуги за социално включване на уязвими деца от Община Стражица"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</si>
  <si>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Възстановяване на храм Св. Димитър с. Бряговица</t>
  </si>
  <si>
    <t>Проектиране на 7 бр.детски площадки /7х1500/</t>
  </si>
  <si>
    <t>Проектиране на Защитено жилище за младежи с увреждания гр. Стражица</t>
  </si>
  <si>
    <t>Закупуване на UPS</t>
  </si>
  <si>
    <t>ПРИХОДИ</t>
  </si>
  <si>
    <t>Собствени средства</t>
  </si>
  <si>
    <t>РАЗХОДИ</t>
  </si>
  <si>
    <t>Други целеви</t>
  </si>
  <si>
    <t>Копирна машина</t>
  </si>
  <si>
    <t>Обновяване главна алея в гробищен парк гр. Стражица</t>
  </si>
  <si>
    <t xml:space="preserve">Отоплителна инсталация за помещения за услуги за ранно детско включване </t>
  </si>
  <si>
    <t xml:space="preserve">Приватизация остатък от 2011 </t>
  </si>
  <si>
    <t>Приватизация бюджет 2012</t>
  </si>
  <si>
    <t>Авторски надзор за обект "Укрепване на мост над р. Лефеджа с. Бряговица"</t>
  </si>
  <si>
    <t>Строителен надзор за обект "Укрепване на мост над р. Лефеджа с. Бряговица"</t>
  </si>
  <si>
    <t>Финансиране на дейности за изпълнение на проект: "Укрепване на речните брегове и дъно на р. Голяма река"</t>
  </si>
  <si>
    <t>Изготвяне на технически паспорт на общински сгради в кв.63 и кв.76</t>
  </si>
  <si>
    <t>Лаптоп</t>
  </si>
  <si>
    <t>Ремонт път VTR 1295 "Разклон ІІІ -407-околовръстен път - А. Каралийчев"</t>
  </si>
  <si>
    <t>Изготвяне на техническа екзекутивна документация и техническа паспортизация за обект "Детски кът А. Каралийчев"</t>
  </si>
  <si>
    <t>Изготвяне на прединвестиционни /предварителни/ проучвания за ВиК мрежата и реконструкция на ПСОВ - гр. Стражица по процедура BG161PO005/11/1.12/02/25 "Подобряване и развитие на инфраструктурата за питейни и отпадъчни води в агломерации между 2000 и 10000 е.ж."</t>
  </si>
  <si>
    <t>Закупуване на автовишка</t>
  </si>
  <si>
    <t>Изграждане на отоплителна инсталация на кметство с. Виноград</t>
  </si>
  <si>
    <t>Изграждане на отоплителна инсталация на кметство с. Камен</t>
  </si>
  <si>
    <t>Изготвяне на техническа паспортизация на ЦДГ с. Асеново</t>
  </si>
  <si>
    <t>Укрепване на мост над р. Лефеджа с. Бряговица</t>
  </si>
  <si>
    <t>За ремонтно - възстановителни работи на църква с. Виноград</t>
  </si>
  <si>
    <t>К М Е Т:</t>
  </si>
  <si>
    <t xml:space="preserve">     /инж. Д. Борисова/</t>
  </si>
  <si>
    <t>Ремонт на мост в с. Балканци</t>
  </si>
  <si>
    <t>Изграждане на чешма в с. Благоево</t>
  </si>
  <si>
    <t>Ремонт покрив хотел с. Камен</t>
  </si>
  <si>
    <t>Закупуване на лаптоп</t>
  </si>
  <si>
    <t>Закупуване на копирна машина</t>
  </si>
  <si>
    <t>Приложение № 2</t>
  </si>
  <si>
    <t>ИНВЕСТИЦИОННА ПРОГРАМА ЗА 2012 ГОДИНА НА ОБЩИНА СТРАЖИЦА</t>
  </si>
  <si>
    <t xml:space="preserve">Изграждане на отоплителна инсталация за обект: "Помещения за услуги за ранно детско включване" </t>
  </si>
  <si>
    <t xml:space="preserve">в т. ч. съфинансиране </t>
  </si>
  <si>
    <t>Ремонт на ЦДГ с. Асеново</t>
  </si>
  <si>
    <t>Ремонт на Център за социални дейности и услуги гр. Стражица</t>
  </si>
  <si>
    <t>Ремонт ограда гробищен парк с. Кесарево</t>
  </si>
  <si>
    <t>Изготвяне на техническа паспортизация на общински сгради в кв.63 и кв.76</t>
  </si>
  <si>
    <t>Извършване на енергийно обследване на общински сгради в кв.63 и кв.76</t>
  </si>
  <si>
    <t>Извършване на енергийно обследване на ЦДГ с. Асеново</t>
  </si>
  <si>
    <t>Финансиране на проект: "Изпълнение на дейности по укрепване на речните брегове и дъно на р. Голяма река в регулацията на гр. Стражица и дейности по укрепване на речните брегове на дъно на дерето в с. Горски Сеновец"</t>
  </si>
  <si>
    <t>Основен ремонт на детска градина с. Бряговица</t>
  </si>
  <si>
    <t>Основен ремонт на ул. К.Георгиев гр. Стражица</t>
  </si>
  <si>
    <t>Изготвяне на техническа паспортизация за обект: "Общинска сграда кв.102 гр.Стражица"</t>
  </si>
  <si>
    <t>ИНВЕСТИЦИОННА ПРОГРАМА ЗА 2013 ГОДИНА НА ОБЩИНА СТРАЖИЦА</t>
  </si>
  <si>
    <t>Основен ремонт път VTR 1291 от път ІІ-51 до с. Камен - 6,620 км.</t>
  </si>
  <si>
    <t>Основен ремонт път VTR 1286 от с. Кесарево до гр. Стражица с община Лясковец - 2,200 км.</t>
  </si>
  <si>
    <t>Изготвяне на технически паспорти язовири</t>
  </si>
  <si>
    <t>Основен ремонт общинска сграда на яз. Казъл дере</t>
  </si>
  <si>
    <t>§40-00 Продажба на ДМА и земя</t>
  </si>
  <si>
    <t>Изготвяне на техн. екзекутивна документация и техн. паспортизация за обект:"Детски кът А. Каралийчев"</t>
  </si>
  <si>
    <t>ВСИЧКО:</t>
  </si>
  <si>
    <t>Други собствени приходи</t>
  </si>
  <si>
    <t>Проектиране на обект: "Туристическа атракция Св.Марина"</t>
  </si>
  <si>
    <t>Закупуване на лек автомобил</t>
  </si>
  <si>
    <t>Основен ремонт на хотел с. Камен</t>
  </si>
  <si>
    <t>Изграждане на ограда гробищен парк гр. Стражица</t>
  </si>
  <si>
    <t>Изготвяне на документация за проект за кандидатстване пред Нац. доверителен еко фонд</t>
  </si>
  <si>
    <t>Основен ремонт на тротоари в централната част на с. Асеново</t>
  </si>
  <si>
    <t>Основен ремонт на кметство с. Балканци</t>
  </si>
  <si>
    <t>Основен ремонт дограма и отоплителна инсталация на кметство с. Владислав</t>
  </si>
  <si>
    <t>Основен ремонт на локално парно на кметство с. Камен</t>
  </si>
  <si>
    <t>Основен ремонт на кметство с. Николаево</t>
  </si>
  <si>
    <t>Основен ремонт на клуб на пенсионера с. Нова Върбовка</t>
  </si>
  <si>
    <t>Основен ремонт покрив кметство с. Ново Градище</t>
  </si>
  <si>
    <t>Основен ремонт детска градина с. Сушица</t>
  </si>
  <si>
    <t>Основен ремонт на гробищен парк с. Царски извор</t>
  </si>
  <si>
    <t>Изграждане на автоспирка в с. Царски извор</t>
  </si>
  <si>
    <t>Изграждане на алеи в гробищен парк гр. Стражица</t>
  </si>
  <si>
    <t>Основен ремонт на тераса на кметство с. Бряговица</t>
  </si>
  <si>
    <t>Основен ремонт покрив кметство с. Лозен</t>
  </si>
  <si>
    <t xml:space="preserve">Основен ремонт на селска чешма с. Лозен </t>
  </si>
  <si>
    <t>Изграждане на външна канализация на кметство с. Кесарево</t>
  </si>
  <si>
    <t>Закупуване на сървър за деловодна програма</t>
  </si>
  <si>
    <t>Закупуване на сървърен комуникационен шкаф</t>
  </si>
  <si>
    <t>Закупуване на копирна машина - черно бяла</t>
  </si>
  <si>
    <t>Закупуване на копирна машина - цветна</t>
  </si>
  <si>
    <t>Изграждане на отоплителна инсталация в ЦДГ с. Асеново</t>
  </si>
  <si>
    <r>
      <t xml:space="preserve">Авторски и строителен надзор на проект:"Изпълнение на дейности по укрепване на речните брегове и дъно на р. Голяма река в регулацията на гр. Стражица и дейности по укрепване на речните брегове на дъно на дерето в с. Горски Сеновец" </t>
    </r>
    <r>
      <rPr>
        <b/>
        <sz val="10"/>
        <rFont val="Arial"/>
        <family val="2"/>
      </rPr>
      <t>съфинансиране</t>
    </r>
  </si>
  <si>
    <r>
      <t xml:space="preserve">Основен ремонт на отоплителна инсталация в Дневен център с. Г.Сеновец  </t>
    </r>
    <r>
      <rPr>
        <b/>
        <sz val="10"/>
        <rFont val="Arial"/>
        <family val="2"/>
      </rPr>
      <t>съфинансиране</t>
    </r>
  </si>
  <si>
    <t>Проектиране на обект: "Ремонт кино гр. Стражица"</t>
  </si>
  <si>
    <t>Проектиране на обект: "Дендрология градски парк Стражица"</t>
  </si>
  <si>
    <t>Паспортизация на ОДЗ "Ангел Каралийчев"</t>
  </si>
  <si>
    <t>Енергийно обследване на ОДЗ "Ангел Каралийчев"</t>
  </si>
  <si>
    <t>Проектиране  реконструкция и паспортизация  Градски парк Стражица</t>
  </si>
  <si>
    <t>Проектиране  реконструкция и паспортизация  Градски стадион и прилежащи сгради и терени</t>
  </si>
  <si>
    <t>Закупуване на бетоновоз ОП "Странични дейности"</t>
  </si>
  <si>
    <t>Закупуване на багер ОП "Странични дейности"</t>
  </si>
  <si>
    <t>Закупуване на автомобил за Център за обществена подкрепа гр. Стражица</t>
  </si>
  <si>
    <t>Геоинформационна система за гробищен парк Стражица</t>
  </si>
  <si>
    <t>Основен ремонт на отоплителна инсталация в ЦДГ                           с. Кесарево</t>
  </si>
  <si>
    <t>Дейности по укрепване бреговете на дере в с. Николаево</t>
  </si>
  <si>
    <t>Основен ремонт на стълби към Медицински център</t>
  </si>
  <si>
    <t>Основен ремонт отопл. инсталация на кметство с. Кесарево</t>
  </si>
  <si>
    <t>Основен ремонт покрив общинска сграда кв.3, УПИ ІІ с. Ново Градище</t>
  </si>
  <si>
    <t>Приложение № 3</t>
  </si>
  <si>
    <r>
      <t xml:space="preserve">Основен ремонт на отоплителна инсталация в Защитено жилище гр. Стражица </t>
    </r>
    <r>
      <rPr>
        <b/>
        <sz val="10"/>
        <rFont val="Arial"/>
        <family val="2"/>
      </rPr>
      <t>съфинансиране</t>
    </r>
  </si>
  <si>
    <t xml:space="preserve">           / инж. Д. Борисова /</t>
  </si>
  <si>
    <t>Основен ремонт на ДМА по фонд СБ "Укрепване на десния бряг на река Стара река с. Кесарево</t>
  </si>
  <si>
    <t>Основен ремонт мост, селски чешми и навес на гробищен парк с. Сушица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</si>
</sst>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9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wrapText="1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25" xfId="0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wrapText="1"/>
    </xf>
    <xf numFmtId="0" fontId="0" fillId="0" borderId="34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29" xfId="0" applyBorder="1" applyAlignment="1">
      <alignment vertical="top"/>
    </xf>
    <xf numFmtId="0" fontId="0" fillId="0" borderId="37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5.28125" style="0" customWidth="1"/>
    <col min="2" max="2" width="47.57421875" style="0" customWidth="1"/>
    <col min="3" max="3" width="12.140625" style="0" customWidth="1"/>
    <col min="4" max="4" width="6.8515625" style="0" customWidth="1"/>
    <col min="5" max="5" width="8.140625" style="0" customWidth="1"/>
    <col min="6" max="6" width="13.7109375" style="0" customWidth="1"/>
    <col min="7" max="7" width="12.8515625" style="0" customWidth="1"/>
    <col min="8" max="8" width="11.140625" style="0" customWidth="1"/>
    <col min="9" max="9" width="11.57421875" style="0" customWidth="1"/>
    <col min="10" max="10" width="11.7109375" style="0" customWidth="1"/>
  </cols>
  <sheetData>
    <row r="1" spans="1:9" ht="15.75">
      <c r="A1" s="98" t="s">
        <v>10</v>
      </c>
      <c r="B1" s="98"/>
      <c r="C1" s="98"/>
      <c r="D1" s="98"/>
      <c r="E1" s="98"/>
      <c r="F1" s="98"/>
      <c r="G1" s="98"/>
      <c r="H1" s="98"/>
      <c r="I1" s="98"/>
    </row>
    <row r="2" spans="1:10" ht="45" customHeight="1">
      <c r="A2" s="5" t="s">
        <v>5</v>
      </c>
      <c r="B2" s="5" t="s">
        <v>0</v>
      </c>
      <c r="C2" s="5" t="s">
        <v>1</v>
      </c>
      <c r="D2" s="96" t="s">
        <v>2</v>
      </c>
      <c r="E2" s="97"/>
      <c r="F2" s="5" t="s">
        <v>3</v>
      </c>
      <c r="G2" s="6" t="s">
        <v>9</v>
      </c>
      <c r="H2" s="6" t="s">
        <v>4</v>
      </c>
      <c r="I2" s="5" t="s">
        <v>6</v>
      </c>
      <c r="J2" s="10"/>
    </row>
    <row r="3" spans="1:9" ht="25.5">
      <c r="A3" s="21"/>
      <c r="B3" s="13"/>
      <c r="C3" s="23"/>
      <c r="D3" s="12" t="s">
        <v>7</v>
      </c>
      <c r="E3" s="12" t="s">
        <v>8</v>
      </c>
      <c r="F3" s="11"/>
      <c r="G3" s="11"/>
      <c r="H3" s="11"/>
      <c r="I3" s="14"/>
    </row>
    <row r="4" spans="1:9" ht="12.75">
      <c r="A4" s="28"/>
      <c r="B4" s="40" t="s">
        <v>18</v>
      </c>
      <c r="C4" s="29"/>
      <c r="D4" s="30"/>
      <c r="E4" s="30"/>
      <c r="F4" s="31"/>
      <c r="G4" s="31"/>
      <c r="H4" s="29"/>
      <c r="I4" s="32"/>
    </row>
    <row r="5" spans="1:9" ht="12.75">
      <c r="A5" s="20">
        <v>1</v>
      </c>
      <c r="B5" s="27" t="s">
        <v>11</v>
      </c>
      <c r="C5" s="8">
        <v>187500</v>
      </c>
      <c r="D5" s="9"/>
      <c r="E5" s="9"/>
      <c r="F5" s="9"/>
      <c r="G5" s="9"/>
      <c r="H5" s="7"/>
      <c r="I5" s="4"/>
    </row>
    <row r="6" spans="1:9" ht="12.75">
      <c r="A6" s="20">
        <v>2</v>
      </c>
      <c r="B6" s="33" t="s">
        <v>21</v>
      </c>
      <c r="C6" s="8">
        <v>91700</v>
      </c>
      <c r="D6" s="9"/>
      <c r="E6" s="9"/>
      <c r="F6" s="9"/>
      <c r="G6" s="9"/>
      <c r="H6" s="7"/>
      <c r="I6" s="4"/>
    </row>
    <row r="7" spans="1:9" ht="12.75">
      <c r="A7" s="20"/>
      <c r="B7" s="24"/>
      <c r="C7" s="34">
        <f>SUM(C5:C6)</f>
        <v>279200</v>
      </c>
      <c r="D7" s="9"/>
      <c r="E7" s="9"/>
      <c r="F7" s="9"/>
      <c r="G7" s="9"/>
      <c r="H7" s="7"/>
      <c r="I7" s="4"/>
    </row>
    <row r="8" spans="1:9" ht="12.75">
      <c r="A8" s="20">
        <v>3</v>
      </c>
      <c r="B8" s="39" t="s">
        <v>19</v>
      </c>
      <c r="C8" s="38">
        <v>200000</v>
      </c>
      <c r="D8" s="9"/>
      <c r="E8" s="9"/>
      <c r="F8" s="9"/>
      <c r="G8" s="9"/>
      <c r="H8" s="7"/>
      <c r="I8" s="4"/>
    </row>
    <row r="9" spans="1:9" ht="12.75">
      <c r="A9" s="20">
        <v>4</v>
      </c>
      <c r="B9" s="39" t="s">
        <v>25</v>
      </c>
      <c r="C9" s="38">
        <v>43234</v>
      </c>
      <c r="D9" s="9"/>
      <c r="E9" s="9"/>
      <c r="F9" s="9"/>
      <c r="G9" s="9"/>
      <c r="H9" s="7"/>
      <c r="I9" s="4"/>
    </row>
    <row r="10" spans="1:9" ht="12.75">
      <c r="A10" s="20">
        <v>5</v>
      </c>
      <c r="B10" s="39" t="s">
        <v>26</v>
      </c>
      <c r="C10" s="38">
        <v>65000</v>
      </c>
      <c r="D10" s="9"/>
      <c r="E10" s="9"/>
      <c r="F10" s="9"/>
      <c r="G10" s="9"/>
      <c r="H10" s="7"/>
      <c r="I10" s="4"/>
    </row>
    <row r="11" spans="1:9" ht="12.75">
      <c r="A11" s="20"/>
      <c r="B11" s="39"/>
      <c r="C11" s="38">
        <f>C6+C8+C9+C10</f>
        <v>399934</v>
      </c>
      <c r="D11" s="9"/>
      <c r="E11" s="9"/>
      <c r="F11" s="9"/>
      <c r="G11" s="9"/>
      <c r="H11" s="7"/>
      <c r="I11" s="4"/>
    </row>
    <row r="12" spans="1:9" ht="12.75">
      <c r="A12" s="20"/>
      <c r="B12" s="41" t="s">
        <v>20</v>
      </c>
      <c r="C12" s="38"/>
      <c r="D12" s="9"/>
      <c r="E12" s="9"/>
      <c r="F12" s="9"/>
      <c r="G12" s="9"/>
      <c r="H12" s="7"/>
      <c r="I12" s="4"/>
    </row>
    <row r="13" spans="1:9" ht="12.75">
      <c r="A13" s="22">
        <v>1</v>
      </c>
      <c r="B13" s="27" t="s">
        <v>12</v>
      </c>
      <c r="C13" s="7">
        <v>26826</v>
      </c>
      <c r="D13" s="2"/>
      <c r="E13" s="2"/>
      <c r="F13" s="2"/>
      <c r="G13" s="2"/>
      <c r="H13" s="7"/>
      <c r="I13" s="4"/>
    </row>
    <row r="14" spans="1:9" ht="38.25">
      <c r="A14" s="47">
        <v>2</v>
      </c>
      <c r="B14" s="35" t="s">
        <v>13</v>
      </c>
      <c r="C14" s="7">
        <v>7800</v>
      </c>
      <c r="D14" s="2"/>
      <c r="E14" s="2"/>
      <c r="F14" s="2"/>
      <c r="G14" s="2"/>
      <c r="H14" s="7"/>
      <c r="I14" s="4"/>
    </row>
    <row r="15" spans="1:9" ht="25.5">
      <c r="A15" s="47">
        <v>3</v>
      </c>
      <c r="B15" s="35" t="s">
        <v>28</v>
      </c>
      <c r="C15" s="7">
        <v>7553</v>
      </c>
      <c r="D15" s="2"/>
      <c r="E15" s="2"/>
      <c r="F15" s="2"/>
      <c r="G15" s="2"/>
      <c r="H15" s="7"/>
      <c r="I15" s="4"/>
    </row>
    <row r="16" spans="1:9" ht="25.5">
      <c r="A16" s="47">
        <v>4</v>
      </c>
      <c r="B16" s="49" t="s">
        <v>27</v>
      </c>
      <c r="C16" s="2">
        <v>1500</v>
      </c>
      <c r="D16" s="2"/>
      <c r="E16" s="2"/>
      <c r="F16" s="2"/>
      <c r="G16" s="2"/>
      <c r="H16" s="7"/>
      <c r="I16" s="4"/>
    </row>
    <row r="17" spans="1:9" ht="12.75">
      <c r="A17" s="22">
        <v>5</v>
      </c>
      <c r="B17" s="36" t="s">
        <v>14</v>
      </c>
      <c r="C17" s="2">
        <v>27054</v>
      </c>
      <c r="D17" s="2"/>
      <c r="E17" s="2"/>
      <c r="F17" s="2"/>
      <c r="G17" s="2"/>
      <c r="H17" s="7"/>
      <c r="I17" s="4"/>
    </row>
    <row r="18" spans="1:9" ht="12.75">
      <c r="A18" s="22">
        <v>6</v>
      </c>
      <c r="B18" s="36" t="s">
        <v>15</v>
      </c>
      <c r="C18" s="2">
        <f>7*1500</f>
        <v>10500</v>
      </c>
      <c r="D18" s="2"/>
      <c r="E18" s="2"/>
      <c r="F18" s="2"/>
      <c r="G18" s="2"/>
      <c r="H18" s="7"/>
      <c r="I18" s="4"/>
    </row>
    <row r="19" spans="1:9" ht="38.25">
      <c r="A19" s="47">
        <v>7</v>
      </c>
      <c r="B19" s="37" t="s">
        <v>29</v>
      </c>
      <c r="C19" s="2">
        <v>52496</v>
      </c>
      <c r="D19" s="2"/>
      <c r="E19" s="2"/>
      <c r="F19" s="2"/>
      <c r="G19" s="2"/>
      <c r="H19" s="7"/>
      <c r="I19" s="4"/>
    </row>
    <row r="20" spans="1:9" ht="25.5">
      <c r="A20" s="47">
        <v>8</v>
      </c>
      <c r="B20" s="37" t="s">
        <v>16</v>
      </c>
      <c r="C20" s="50">
        <v>60000</v>
      </c>
      <c r="D20" s="2"/>
      <c r="E20" s="2"/>
      <c r="F20" s="2"/>
      <c r="G20" s="2"/>
      <c r="H20" s="7"/>
      <c r="I20" s="4"/>
    </row>
    <row r="21" spans="1:9" ht="25.5">
      <c r="A21" s="47">
        <v>9</v>
      </c>
      <c r="B21" s="37" t="s">
        <v>30</v>
      </c>
      <c r="C21" s="2">
        <v>60000</v>
      </c>
      <c r="D21" s="2"/>
      <c r="E21" s="2"/>
      <c r="F21" s="2"/>
      <c r="G21" s="2"/>
      <c r="H21" s="7"/>
      <c r="I21" s="4"/>
    </row>
    <row r="22" spans="1:9" ht="12.75">
      <c r="A22" s="1">
        <v>10</v>
      </c>
      <c r="B22" s="36" t="s">
        <v>17</v>
      </c>
      <c r="C22" s="2">
        <v>4000</v>
      </c>
      <c r="D22" s="2"/>
      <c r="E22" s="2"/>
      <c r="F22" s="2"/>
      <c r="G22" s="2"/>
      <c r="H22" s="7"/>
      <c r="I22" s="4"/>
    </row>
    <row r="23" spans="1:9" ht="12.75">
      <c r="A23" s="1">
        <v>11</v>
      </c>
      <c r="B23" s="36" t="s">
        <v>31</v>
      </c>
      <c r="C23" s="2">
        <v>1500</v>
      </c>
      <c r="D23" s="2"/>
      <c r="E23" s="2"/>
      <c r="F23" s="2"/>
      <c r="G23" s="2"/>
      <c r="H23" s="7"/>
      <c r="I23" s="4"/>
    </row>
    <row r="24" spans="1:9" ht="12.75">
      <c r="A24" s="1">
        <v>12</v>
      </c>
      <c r="B24" s="2" t="s">
        <v>22</v>
      </c>
      <c r="C24" s="2">
        <v>5515</v>
      </c>
      <c r="D24" s="2"/>
      <c r="E24" s="2"/>
      <c r="F24" s="2"/>
      <c r="G24" s="2"/>
      <c r="H24" s="7"/>
      <c r="I24" s="4"/>
    </row>
    <row r="25" spans="1:9" ht="12.75">
      <c r="A25" s="42">
        <v>13</v>
      </c>
      <c r="B25" s="43" t="s">
        <v>23</v>
      </c>
      <c r="C25" s="43">
        <v>33997</v>
      </c>
      <c r="D25" s="43"/>
      <c r="E25" s="43"/>
      <c r="F25" s="43"/>
      <c r="G25" s="43"/>
      <c r="H25" s="44"/>
      <c r="I25" s="45"/>
    </row>
    <row r="26" spans="1:9" ht="25.5">
      <c r="A26" s="48">
        <v>14</v>
      </c>
      <c r="B26" s="46" t="s">
        <v>24</v>
      </c>
      <c r="C26" s="43">
        <v>36729</v>
      </c>
      <c r="D26" s="43"/>
      <c r="E26" s="43"/>
      <c r="F26" s="43"/>
      <c r="G26" s="43"/>
      <c r="H26" s="44"/>
      <c r="I26" s="45"/>
    </row>
    <row r="27" spans="1:9" ht="12.75">
      <c r="A27" s="3"/>
      <c r="B27" s="16"/>
      <c r="C27" s="17">
        <f>SUM(C13:C26)</f>
        <v>335470</v>
      </c>
      <c r="D27" s="17"/>
      <c r="E27" s="19">
        <f>SUM(E5:E24)</f>
        <v>0</v>
      </c>
      <c r="F27" s="17">
        <f>SUM(F5:F24)</f>
        <v>0</v>
      </c>
      <c r="G27" s="17">
        <f>SUM(G5:G24)</f>
        <v>0</v>
      </c>
      <c r="H27" s="17">
        <f>SUM(H5:H24)</f>
        <v>0</v>
      </c>
      <c r="I27" s="18">
        <f>SUM(I3:I24)</f>
        <v>0</v>
      </c>
    </row>
    <row r="28" ht="12.75">
      <c r="H28" s="15"/>
    </row>
    <row r="29" ht="12.75">
      <c r="H29" s="15"/>
    </row>
    <row r="30" spans="7:8" ht="12.75">
      <c r="G30" s="25"/>
      <c r="H30" s="26"/>
    </row>
    <row r="31" spans="7:8" ht="12.75">
      <c r="G31" s="25"/>
      <c r="H31" s="26"/>
    </row>
    <row r="32" spans="7:8" ht="12.75">
      <c r="G32" s="25"/>
      <c r="H32" s="26"/>
    </row>
    <row r="33" ht="12.75">
      <c r="H33" s="15"/>
    </row>
    <row r="34" ht="12.75">
      <c r="H34" s="15"/>
    </row>
    <row r="35" ht="12.75">
      <c r="H35" s="15"/>
    </row>
    <row r="36" ht="12.75">
      <c r="H36" s="15"/>
    </row>
    <row r="37" ht="12.75">
      <c r="H37" s="15"/>
    </row>
  </sheetData>
  <sheetProtection password="89CD" sheet="1"/>
  <mergeCells count="2">
    <mergeCell ref="D2:E2"/>
    <mergeCell ref="A1:I1"/>
  </mergeCells>
  <printOptions/>
  <pageMargins left="0.7874015748031497" right="0.75" top="0.984251968503937" bottom="0.3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47.57421875" style="0" customWidth="1"/>
    <col min="3" max="3" width="10.57421875" style="0" customWidth="1"/>
    <col min="4" max="4" width="6.8515625" style="0" customWidth="1"/>
    <col min="5" max="5" width="8.140625" style="0" customWidth="1"/>
    <col min="6" max="6" width="13.7109375" style="0" customWidth="1"/>
    <col min="7" max="7" width="9.7109375" style="0" customWidth="1"/>
    <col min="8" max="8" width="11.140625" style="0" customWidth="1"/>
    <col min="9" max="9" width="9.421875" style="0" customWidth="1"/>
    <col min="10" max="10" width="9.57421875" style="0" customWidth="1"/>
  </cols>
  <sheetData>
    <row r="1" spans="9:10" ht="12.75">
      <c r="I1" s="25" t="s">
        <v>48</v>
      </c>
      <c r="J1" s="25"/>
    </row>
    <row r="2" spans="1:10" ht="15.75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45" customHeight="1">
      <c r="A3" s="68" t="s">
        <v>5</v>
      </c>
      <c r="B3" s="68" t="s">
        <v>0</v>
      </c>
      <c r="C3" s="68" t="s">
        <v>1</v>
      </c>
      <c r="D3" s="96" t="s">
        <v>2</v>
      </c>
      <c r="E3" s="97"/>
      <c r="F3" s="68" t="s">
        <v>3</v>
      </c>
      <c r="G3" s="67" t="s">
        <v>51</v>
      </c>
      <c r="H3" s="67" t="s">
        <v>9</v>
      </c>
      <c r="I3" s="67" t="s">
        <v>4</v>
      </c>
      <c r="J3" s="68" t="s">
        <v>6</v>
      </c>
    </row>
    <row r="4" spans="1:10" ht="25.5">
      <c r="A4" s="13"/>
      <c r="B4" s="23"/>
      <c r="C4" s="23"/>
      <c r="D4" s="12" t="s">
        <v>7</v>
      </c>
      <c r="E4" s="12" t="s">
        <v>8</v>
      </c>
      <c r="F4" s="11"/>
      <c r="G4" s="11"/>
      <c r="H4" s="11"/>
      <c r="I4" s="11"/>
      <c r="J4" s="14"/>
    </row>
    <row r="5" spans="1:10" ht="25.5">
      <c r="A5" s="65">
        <v>1</v>
      </c>
      <c r="B5" s="60" t="s">
        <v>32</v>
      </c>
      <c r="C5" s="8">
        <v>187500</v>
      </c>
      <c r="D5" s="9"/>
      <c r="E5" s="9">
        <v>187500</v>
      </c>
      <c r="F5" s="9"/>
      <c r="G5" s="9"/>
      <c r="H5" s="9"/>
      <c r="I5" s="7"/>
      <c r="J5" s="4">
        <f>C5+F5+H5+I5</f>
        <v>187500</v>
      </c>
    </row>
    <row r="6" spans="1:10" ht="12.75">
      <c r="A6" s="1">
        <v>2</v>
      </c>
      <c r="B6" s="61" t="s">
        <v>12</v>
      </c>
      <c r="C6" s="7"/>
      <c r="D6" s="2"/>
      <c r="E6" s="2"/>
      <c r="F6" s="2">
        <v>26826</v>
      </c>
      <c r="G6" s="2"/>
      <c r="H6" s="2"/>
      <c r="I6" s="7"/>
      <c r="J6" s="4">
        <f>C6+F6+H6+I6</f>
        <v>26826</v>
      </c>
    </row>
    <row r="7" spans="1:10" ht="38.25">
      <c r="A7" s="53">
        <v>3</v>
      </c>
      <c r="B7" s="62" t="s">
        <v>13</v>
      </c>
      <c r="C7" s="7"/>
      <c r="D7" s="2"/>
      <c r="E7" s="2"/>
      <c r="F7" s="2">
        <v>7800</v>
      </c>
      <c r="G7" s="2"/>
      <c r="H7" s="2"/>
      <c r="I7" s="7"/>
      <c r="J7" s="4">
        <f aca="true" t="shared" si="0" ref="J7:J32">C7+F7+H7+I7</f>
        <v>7800</v>
      </c>
    </row>
    <row r="8" spans="1:10" ht="25.5">
      <c r="A8" s="65">
        <v>4</v>
      </c>
      <c r="B8" s="62" t="s">
        <v>28</v>
      </c>
      <c r="C8" s="7"/>
      <c r="D8" s="2"/>
      <c r="E8" s="2"/>
      <c r="F8" s="2">
        <v>7553</v>
      </c>
      <c r="G8" s="2"/>
      <c r="H8" s="2"/>
      <c r="I8" s="7"/>
      <c r="J8" s="4">
        <f t="shared" si="0"/>
        <v>7553</v>
      </c>
    </row>
    <row r="9" spans="1:10" ht="25.5">
      <c r="A9" s="53">
        <v>5</v>
      </c>
      <c r="B9" s="63" t="s">
        <v>27</v>
      </c>
      <c r="C9" s="2"/>
      <c r="D9" s="2"/>
      <c r="E9" s="2"/>
      <c r="F9" s="2">
        <v>1500</v>
      </c>
      <c r="G9" s="2"/>
      <c r="H9" s="2"/>
      <c r="I9" s="7"/>
      <c r="J9" s="4">
        <f t="shared" si="0"/>
        <v>1500</v>
      </c>
    </row>
    <row r="10" spans="1:10" ht="12.75">
      <c r="A10" s="53">
        <v>6</v>
      </c>
      <c r="B10" s="64" t="s">
        <v>14</v>
      </c>
      <c r="C10" s="2"/>
      <c r="D10" s="2"/>
      <c r="E10" s="2"/>
      <c r="F10" s="2"/>
      <c r="G10" s="2"/>
      <c r="H10" s="2"/>
      <c r="I10" s="7">
        <v>27054</v>
      </c>
      <c r="J10" s="4">
        <f t="shared" si="0"/>
        <v>27054</v>
      </c>
    </row>
    <row r="11" spans="1:10" ht="12.75">
      <c r="A11" s="65">
        <v>7</v>
      </c>
      <c r="B11" s="64" t="s">
        <v>15</v>
      </c>
      <c r="C11" s="2"/>
      <c r="D11" s="2"/>
      <c r="E11" s="2"/>
      <c r="F11" s="2"/>
      <c r="G11" s="2"/>
      <c r="H11" s="2"/>
      <c r="I11" s="7">
        <v>12600</v>
      </c>
      <c r="J11" s="4">
        <f t="shared" si="0"/>
        <v>12600</v>
      </c>
    </row>
    <row r="12" spans="1:10" ht="63" customHeight="1">
      <c r="A12" s="47">
        <v>8</v>
      </c>
      <c r="B12" s="56" t="s">
        <v>58</v>
      </c>
      <c r="C12" s="2"/>
      <c r="D12" s="2"/>
      <c r="E12" s="2"/>
      <c r="F12" s="2">
        <v>52496</v>
      </c>
      <c r="G12" s="2"/>
      <c r="H12" s="2"/>
      <c r="I12" s="7"/>
      <c r="J12" s="4">
        <f t="shared" si="0"/>
        <v>52496</v>
      </c>
    </row>
    <row r="13" spans="1:10" ht="25.5">
      <c r="A13" s="47">
        <v>9</v>
      </c>
      <c r="B13" s="56" t="s">
        <v>16</v>
      </c>
      <c r="C13" s="50">
        <v>38156</v>
      </c>
      <c r="D13" s="2"/>
      <c r="E13" s="2">
        <v>38156</v>
      </c>
      <c r="F13" s="2">
        <v>6844</v>
      </c>
      <c r="G13" s="2"/>
      <c r="H13" s="2"/>
      <c r="I13" s="7"/>
      <c r="J13" s="4">
        <f t="shared" si="0"/>
        <v>45000</v>
      </c>
    </row>
    <row r="14" spans="1:10" ht="25.5">
      <c r="A14" s="51">
        <v>10</v>
      </c>
      <c r="B14" s="37" t="s">
        <v>55</v>
      </c>
      <c r="C14" s="2">
        <v>49944</v>
      </c>
      <c r="D14" s="2"/>
      <c r="E14" s="2">
        <v>49944</v>
      </c>
      <c r="F14" s="2"/>
      <c r="G14" s="2"/>
      <c r="H14" s="2"/>
      <c r="I14" s="7"/>
      <c r="J14" s="4">
        <f>C14+F14+H14+I14</f>
        <v>49944</v>
      </c>
    </row>
    <row r="15" spans="1:10" ht="25.5">
      <c r="A15" s="51">
        <v>11</v>
      </c>
      <c r="B15" s="37" t="s">
        <v>56</v>
      </c>
      <c r="C15" s="2">
        <v>3600</v>
      </c>
      <c r="D15" s="2"/>
      <c r="E15" s="2">
        <v>3600</v>
      </c>
      <c r="F15" s="2"/>
      <c r="G15" s="2"/>
      <c r="H15" s="2"/>
      <c r="I15" s="7"/>
      <c r="J15" s="4">
        <f>C15+F15+H15+I15</f>
        <v>3600</v>
      </c>
    </row>
    <row r="16" spans="1:10" ht="12.75">
      <c r="A16" s="47">
        <v>12</v>
      </c>
      <c r="B16" s="36" t="s">
        <v>17</v>
      </c>
      <c r="C16" s="2"/>
      <c r="D16" s="2"/>
      <c r="E16" s="2"/>
      <c r="F16" s="2">
        <v>4000</v>
      </c>
      <c r="G16" s="2"/>
      <c r="H16" s="2"/>
      <c r="I16" s="7"/>
      <c r="J16" s="4">
        <f t="shared" si="0"/>
        <v>4000</v>
      </c>
    </row>
    <row r="17" spans="1:10" ht="12.75">
      <c r="A17" s="51">
        <v>13</v>
      </c>
      <c r="B17" s="36" t="s">
        <v>46</v>
      </c>
      <c r="C17" s="2"/>
      <c r="D17" s="2"/>
      <c r="E17" s="2"/>
      <c r="F17" s="2">
        <v>1500</v>
      </c>
      <c r="G17" s="2"/>
      <c r="H17" s="2"/>
      <c r="I17" s="7"/>
      <c r="J17" s="4">
        <f t="shared" si="0"/>
        <v>1500</v>
      </c>
    </row>
    <row r="18" spans="1:10" ht="12.75">
      <c r="A18" s="51">
        <v>14</v>
      </c>
      <c r="B18" s="2" t="s">
        <v>47</v>
      </c>
      <c r="C18" s="2"/>
      <c r="D18" s="2"/>
      <c r="E18" s="2"/>
      <c r="F18" s="2">
        <v>5514</v>
      </c>
      <c r="G18" s="2"/>
      <c r="H18" s="2"/>
      <c r="I18" s="7"/>
      <c r="J18" s="4">
        <f t="shared" si="0"/>
        <v>5514</v>
      </c>
    </row>
    <row r="19" spans="1:10" ht="12.75">
      <c r="A19" s="47">
        <v>15</v>
      </c>
      <c r="B19" s="43" t="s">
        <v>23</v>
      </c>
      <c r="C19" s="43"/>
      <c r="D19" s="43"/>
      <c r="E19" s="43"/>
      <c r="F19" s="43">
        <v>33997</v>
      </c>
      <c r="G19" s="43"/>
      <c r="H19" s="43"/>
      <c r="I19" s="44"/>
      <c r="J19" s="4">
        <f t="shared" si="0"/>
        <v>33997</v>
      </c>
    </row>
    <row r="20" spans="1:10" ht="25.5">
      <c r="A20" s="51">
        <v>16</v>
      </c>
      <c r="B20" s="54" t="s">
        <v>50</v>
      </c>
      <c r="C20" s="2"/>
      <c r="D20" s="2"/>
      <c r="E20" s="2"/>
      <c r="F20" s="2">
        <v>49849</v>
      </c>
      <c r="G20" s="2"/>
      <c r="H20" s="2"/>
      <c r="I20" s="7"/>
      <c r="J20" s="55">
        <f t="shared" si="0"/>
        <v>49849</v>
      </c>
    </row>
    <row r="21" spans="1:10" ht="45" customHeight="1">
      <c r="A21" s="68" t="s">
        <v>5</v>
      </c>
      <c r="B21" s="68" t="s">
        <v>0</v>
      </c>
      <c r="C21" s="68" t="s">
        <v>1</v>
      </c>
      <c r="D21" s="96" t="s">
        <v>2</v>
      </c>
      <c r="E21" s="97"/>
      <c r="F21" s="68" t="s">
        <v>3</v>
      </c>
      <c r="G21" s="67" t="s">
        <v>51</v>
      </c>
      <c r="H21" s="67" t="s">
        <v>9</v>
      </c>
      <c r="I21" s="67" t="s">
        <v>4</v>
      </c>
      <c r="J21" s="68" t="s">
        <v>6</v>
      </c>
    </row>
    <row r="22" spans="1:10" ht="25.5">
      <c r="A22" s="13"/>
      <c r="B22" s="23"/>
      <c r="C22" s="23"/>
      <c r="D22" s="12" t="s">
        <v>7</v>
      </c>
      <c r="E22" s="12" t="s">
        <v>8</v>
      </c>
      <c r="F22" s="11"/>
      <c r="G22" s="11"/>
      <c r="H22" s="11"/>
      <c r="I22" s="11"/>
      <c r="J22" s="14"/>
    </row>
    <row r="23" spans="1:10" ht="38.25">
      <c r="A23" s="51">
        <v>17</v>
      </c>
      <c r="B23" s="54" t="s">
        <v>33</v>
      </c>
      <c r="C23" s="2"/>
      <c r="D23" s="2"/>
      <c r="E23" s="2"/>
      <c r="F23" s="2">
        <v>1500</v>
      </c>
      <c r="G23" s="2"/>
      <c r="H23" s="2"/>
      <c r="I23" s="7">
        <v>3500</v>
      </c>
      <c r="J23" s="55">
        <f t="shared" si="0"/>
        <v>5000</v>
      </c>
    </row>
    <row r="24" spans="1:10" ht="25.5">
      <c r="A24" s="47">
        <v>18</v>
      </c>
      <c r="B24" s="54" t="s">
        <v>38</v>
      </c>
      <c r="C24" s="2"/>
      <c r="D24" s="2"/>
      <c r="E24" s="2"/>
      <c r="F24" s="2">
        <v>12700</v>
      </c>
      <c r="G24" s="2"/>
      <c r="H24" s="2"/>
      <c r="I24" s="7"/>
      <c r="J24" s="55">
        <f t="shared" si="0"/>
        <v>12700</v>
      </c>
    </row>
    <row r="25" spans="1:10" ht="25.5">
      <c r="A25" s="51">
        <v>19</v>
      </c>
      <c r="B25" s="37" t="s">
        <v>57</v>
      </c>
      <c r="C25" s="43"/>
      <c r="D25" s="43"/>
      <c r="E25" s="43"/>
      <c r="F25" s="43">
        <v>1800</v>
      </c>
      <c r="G25" s="43"/>
      <c r="H25" s="43"/>
      <c r="I25" s="44"/>
      <c r="J25" s="4">
        <f t="shared" si="0"/>
        <v>1800</v>
      </c>
    </row>
    <row r="26" spans="1:10" ht="12.75">
      <c r="A26" s="51">
        <v>20</v>
      </c>
      <c r="B26" s="46" t="s">
        <v>52</v>
      </c>
      <c r="C26" s="43"/>
      <c r="D26" s="43"/>
      <c r="E26" s="43"/>
      <c r="F26" s="43">
        <v>60000</v>
      </c>
      <c r="G26" s="43">
        <v>60000</v>
      </c>
      <c r="H26" s="43"/>
      <c r="I26" s="44"/>
      <c r="J26" s="4">
        <f t="shared" si="0"/>
        <v>60000</v>
      </c>
    </row>
    <row r="27" spans="1:10" ht="25.5">
      <c r="A27" s="47">
        <v>21</v>
      </c>
      <c r="B27" s="46" t="s">
        <v>53</v>
      </c>
      <c r="C27" s="43"/>
      <c r="D27" s="43"/>
      <c r="E27" s="43"/>
      <c r="F27" s="43">
        <v>20000</v>
      </c>
      <c r="G27" s="43">
        <v>20000</v>
      </c>
      <c r="H27" s="43"/>
      <c r="I27" s="44"/>
      <c r="J27" s="4">
        <f t="shared" si="0"/>
        <v>20000</v>
      </c>
    </row>
    <row r="28" spans="1:10" ht="12.75">
      <c r="A28" s="51">
        <v>22</v>
      </c>
      <c r="B28" s="46" t="s">
        <v>35</v>
      </c>
      <c r="C28" s="43"/>
      <c r="D28" s="43"/>
      <c r="E28" s="43"/>
      <c r="F28" s="43">
        <v>60000</v>
      </c>
      <c r="G28" s="43"/>
      <c r="H28" s="43"/>
      <c r="I28" s="44"/>
      <c r="J28" s="4">
        <f t="shared" si="0"/>
        <v>60000</v>
      </c>
    </row>
    <row r="29" spans="1:10" ht="75.75" customHeight="1">
      <c r="A29" s="51">
        <v>23</v>
      </c>
      <c r="B29" s="52" t="s">
        <v>34</v>
      </c>
      <c r="C29" s="43"/>
      <c r="D29" s="43"/>
      <c r="E29" s="43"/>
      <c r="F29" s="43">
        <v>16800</v>
      </c>
      <c r="G29" s="43"/>
      <c r="H29" s="43"/>
      <c r="I29" s="44"/>
      <c r="J29" s="4">
        <f t="shared" si="0"/>
        <v>16800</v>
      </c>
    </row>
    <row r="30" spans="1:10" ht="25.5">
      <c r="A30" s="47">
        <v>24</v>
      </c>
      <c r="B30" s="46" t="s">
        <v>36</v>
      </c>
      <c r="C30" s="43"/>
      <c r="D30" s="43"/>
      <c r="E30" s="43"/>
      <c r="F30" s="43"/>
      <c r="G30" s="43"/>
      <c r="H30" s="43"/>
      <c r="I30" s="44">
        <v>14000</v>
      </c>
      <c r="J30" s="4">
        <f t="shared" si="0"/>
        <v>14000</v>
      </c>
    </row>
    <row r="31" spans="1:10" ht="25.5">
      <c r="A31" s="51">
        <v>25</v>
      </c>
      <c r="B31" s="46" t="s">
        <v>37</v>
      </c>
      <c r="C31" s="43"/>
      <c r="D31" s="43"/>
      <c r="E31" s="43"/>
      <c r="F31" s="43"/>
      <c r="G31" s="43"/>
      <c r="H31" s="43"/>
      <c r="I31" s="44">
        <v>11200</v>
      </c>
      <c r="J31" s="57">
        <f t="shared" si="0"/>
        <v>11200</v>
      </c>
    </row>
    <row r="32" spans="1:10" ht="12.75">
      <c r="A32" s="51">
        <v>26</v>
      </c>
      <c r="B32" s="46" t="s">
        <v>54</v>
      </c>
      <c r="C32" s="43"/>
      <c r="D32" s="43"/>
      <c r="E32" s="43"/>
      <c r="F32" s="43">
        <v>4000</v>
      </c>
      <c r="G32" s="43"/>
      <c r="H32" s="43"/>
      <c r="I32" s="44"/>
      <c r="J32" s="57">
        <f t="shared" si="0"/>
        <v>4000</v>
      </c>
    </row>
    <row r="33" spans="1:10" ht="12.75">
      <c r="A33" s="47">
        <v>27</v>
      </c>
      <c r="B33" s="46" t="s">
        <v>39</v>
      </c>
      <c r="C33" s="43"/>
      <c r="D33" s="43"/>
      <c r="E33" s="43"/>
      <c r="F33" s="43"/>
      <c r="G33" s="43"/>
      <c r="H33" s="43">
        <v>100782</v>
      </c>
      <c r="I33" s="44"/>
      <c r="J33" s="57">
        <f>SUM(H33:I33)</f>
        <v>100782</v>
      </c>
    </row>
    <row r="34" spans="1:10" ht="25.5">
      <c r="A34" s="51">
        <v>28</v>
      </c>
      <c r="B34" s="46" t="s">
        <v>40</v>
      </c>
      <c r="C34" s="43"/>
      <c r="D34" s="43"/>
      <c r="E34" s="43"/>
      <c r="F34" s="43"/>
      <c r="G34" s="43"/>
      <c r="H34" s="43">
        <v>81473</v>
      </c>
      <c r="I34" s="44"/>
      <c r="J34" s="57">
        <f>SUM(H34:I34)</f>
        <v>81473</v>
      </c>
    </row>
    <row r="35" spans="1:10" ht="12.75">
      <c r="A35" s="51">
        <v>29</v>
      </c>
      <c r="B35" s="46" t="s">
        <v>43</v>
      </c>
      <c r="C35" s="43"/>
      <c r="D35" s="43"/>
      <c r="E35" s="43"/>
      <c r="F35" s="43"/>
      <c r="G35" s="43"/>
      <c r="H35" s="43"/>
      <c r="I35" s="44">
        <v>10650</v>
      </c>
      <c r="J35" s="66">
        <f>SUM(I35)</f>
        <v>10650</v>
      </c>
    </row>
    <row r="36" spans="1:10" ht="12.75">
      <c r="A36" s="47">
        <v>30</v>
      </c>
      <c r="B36" s="46" t="s">
        <v>44</v>
      </c>
      <c r="C36" s="43"/>
      <c r="D36" s="43"/>
      <c r="E36" s="43"/>
      <c r="F36" s="43"/>
      <c r="G36" s="43"/>
      <c r="H36" s="43"/>
      <c r="I36" s="44">
        <v>10200</v>
      </c>
      <c r="J36" s="66">
        <f>SUM(I36)</f>
        <v>10200</v>
      </c>
    </row>
    <row r="37" spans="1:10" ht="12.75">
      <c r="A37" s="51">
        <v>31</v>
      </c>
      <c r="B37" s="46" t="s">
        <v>45</v>
      </c>
      <c r="C37" s="43"/>
      <c r="D37" s="43"/>
      <c r="E37" s="43"/>
      <c r="F37" s="43"/>
      <c r="G37" s="43"/>
      <c r="H37" s="43"/>
      <c r="I37" s="44">
        <f>21000-7900</f>
        <v>13100</v>
      </c>
      <c r="J37" s="66">
        <f>SUM(I37)</f>
        <v>13100</v>
      </c>
    </row>
    <row r="38" spans="1:10" ht="12.75">
      <c r="A38" s="3"/>
      <c r="B38" s="16"/>
      <c r="C38" s="17">
        <f>SUM(C5:C30)</f>
        <v>279200</v>
      </c>
      <c r="D38" s="17"/>
      <c r="E38" s="19">
        <f>SUM(E5:E18)</f>
        <v>279200</v>
      </c>
      <c r="F38" s="17">
        <f>SUM(F6:F32)</f>
        <v>374679</v>
      </c>
      <c r="G38" s="19">
        <f>SUM(G26:G37)</f>
        <v>80000</v>
      </c>
      <c r="H38" s="17">
        <f>SUM(H33:H34)</f>
        <v>182255</v>
      </c>
      <c r="I38" s="17">
        <f>SUM(I4:I37)</f>
        <v>102304</v>
      </c>
      <c r="J38" s="18">
        <f>SUM(J4:J37)</f>
        <v>938438</v>
      </c>
    </row>
    <row r="39" spans="2:10" ht="12.75">
      <c r="B39" s="58"/>
      <c r="C39" s="59"/>
      <c r="D39" s="58"/>
      <c r="E39" s="58"/>
      <c r="F39" s="59"/>
      <c r="G39" s="59"/>
      <c r="J39" s="59"/>
    </row>
    <row r="41" spans="1:10" ht="12.75">
      <c r="A41" s="15"/>
      <c r="H41" s="25" t="s">
        <v>41</v>
      </c>
      <c r="I41" s="25"/>
      <c r="J41" s="25"/>
    </row>
    <row r="42" spans="1:10" ht="12.75">
      <c r="A42" s="15"/>
      <c r="H42" s="25"/>
      <c r="I42" s="25"/>
      <c r="J42" s="25"/>
    </row>
    <row r="43" spans="1:10" ht="12.75">
      <c r="A43" s="15"/>
      <c r="H43" s="25" t="s">
        <v>42</v>
      </c>
      <c r="I43" s="25"/>
      <c r="J43" s="25"/>
    </row>
    <row r="44" spans="1:10" ht="12.75">
      <c r="A44" s="15"/>
      <c r="H44" s="25"/>
      <c r="I44" s="25"/>
      <c r="J44" s="25"/>
    </row>
    <row r="45" spans="1:10" ht="12.75">
      <c r="A45" s="15"/>
      <c r="H45" s="25"/>
      <c r="I45" s="26"/>
      <c r="J45" s="25"/>
    </row>
    <row r="46" spans="1:9" ht="12.75">
      <c r="A46" s="15"/>
      <c r="I46" s="15"/>
    </row>
    <row r="47" spans="1:9" ht="12.75">
      <c r="A47" s="15"/>
      <c r="I47" s="15"/>
    </row>
    <row r="48" spans="1:9" ht="12.75">
      <c r="A48" s="15"/>
      <c r="I48" s="15"/>
    </row>
    <row r="49" spans="1:9" ht="12.75">
      <c r="A49" s="15"/>
      <c r="I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</sheetData>
  <sheetProtection password="89CD" sheet="1"/>
  <mergeCells count="3">
    <mergeCell ref="A2:J2"/>
    <mergeCell ref="D3:E3"/>
    <mergeCell ref="D21:E21"/>
  </mergeCells>
  <printOptions/>
  <pageMargins left="0.75" right="0.65" top="1" bottom="0.8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pane ySplit="4" topLeftCell="A5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28125" style="0" customWidth="1"/>
    <col min="2" max="2" width="55.28125" style="0" customWidth="1"/>
    <col min="3" max="3" width="11.28125" style="0" customWidth="1"/>
    <col min="4" max="4" width="15.140625" style="0" customWidth="1"/>
    <col min="5" max="5" width="12.421875" style="0" customWidth="1"/>
    <col min="6" max="6" width="12.140625" style="0" customWidth="1"/>
    <col min="7" max="7" width="14.140625" style="0" customWidth="1"/>
    <col min="8" max="8" width="8.421875" style="0" customWidth="1"/>
  </cols>
  <sheetData>
    <row r="1" ht="12.75">
      <c r="G1" s="25" t="s">
        <v>113</v>
      </c>
    </row>
    <row r="2" spans="1:8" ht="15.75">
      <c r="A2" s="98" t="s">
        <v>62</v>
      </c>
      <c r="B2" s="98"/>
      <c r="C2" s="98"/>
      <c r="D2" s="98"/>
      <c r="E2" s="98"/>
      <c r="F2" s="98"/>
      <c r="G2" s="98"/>
      <c r="H2" s="98"/>
    </row>
    <row r="3" spans="1:8" ht="15.75">
      <c r="A3" s="80"/>
      <c r="B3" s="80"/>
      <c r="C3" s="80"/>
      <c r="D3" s="80"/>
      <c r="E3" s="80"/>
      <c r="F3" s="80"/>
      <c r="G3" s="80"/>
      <c r="H3" s="80"/>
    </row>
    <row r="4" spans="1:8" ht="43.5" customHeight="1">
      <c r="A4" s="68" t="s">
        <v>5</v>
      </c>
      <c r="B4" s="68" t="s">
        <v>0</v>
      </c>
      <c r="C4" s="68" t="s">
        <v>1</v>
      </c>
      <c r="D4" s="68" t="s">
        <v>67</v>
      </c>
      <c r="E4" s="68" t="s">
        <v>70</v>
      </c>
      <c r="F4" s="68" t="s">
        <v>9</v>
      </c>
      <c r="G4" s="68" t="s">
        <v>4</v>
      </c>
      <c r="H4" s="68" t="s">
        <v>6</v>
      </c>
    </row>
    <row r="5" spans="1:8" ht="25.5">
      <c r="A5" s="70">
        <v>1</v>
      </c>
      <c r="B5" s="71" t="s">
        <v>63</v>
      </c>
      <c r="C5" s="73">
        <v>210500</v>
      </c>
      <c r="D5" s="70"/>
      <c r="E5" s="70"/>
      <c r="F5" s="70"/>
      <c r="G5" s="70"/>
      <c r="H5" s="72">
        <f aca="true" t="shared" si="0" ref="H5:H25">SUM(C5:G5)</f>
        <v>210500</v>
      </c>
    </row>
    <row r="6" spans="1:8" ht="25.5">
      <c r="A6" s="70">
        <v>2</v>
      </c>
      <c r="B6" s="71" t="s">
        <v>64</v>
      </c>
      <c r="C6" s="73">
        <v>10000</v>
      </c>
      <c r="D6" s="70"/>
      <c r="E6" s="70"/>
      <c r="F6" s="70"/>
      <c r="G6" s="70"/>
      <c r="H6" s="72">
        <f t="shared" si="0"/>
        <v>10000</v>
      </c>
    </row>
    <row r="7" spans="1:8" ht="25.5">
      <c r="A7" s="70">
        <v>3</v>
      </c>
      <c r="B7" s="71" t="s">
        <v>61</v>
      </c>
      <c r="C7" s="73">
        <v>13000</v>
      </c>
      <c r="D7" s="70"/>
      <c r="E7" s="70"/>
      <c r="F7" s="70"/>
      <c r="G7" s="70"/>
      <c r="H7" s="72">
        <f t="shared" si="0"/>
        <v>13000</v>
      </c>
    </row>
    <row r="8" spans="1:8" ht="12.75">
      <c r="A8" s="70">
        <v>4</v>
      </c>
      <c r="B8" s="81" t="s">
        <v>107</v>
      </c>
      <c r="C8" s="72">
        <v>18000</v>
      </c>
      <c r="D8" s="72"/>
      <c r="E8" s="72"/>
      <c r="F8" s="72"/>
      <c r="G8" s="72"/>
      <c r="H8" s="72">
        <f t="shared" si="0"/>
        <v>18000</v>
      </c>
    </row>
    <row r="9" spans="1:8" ht="25.5" customHeight="1">
      <c r="A9" s="70">
        <v>5</v>
      </c>
      <c r="B9" s="71" t="s">
        <v>68</v>
      </c>
      <c r="C9" s="73">
        <v>5000</v>
      </c>
      <c r="D9" s="70"/>
      <c r="E9" s="70"/>
      <c r="F9" s="70"/>
      <c r="G9" s="70"/>
      <c r="H9" s="72">
        <f t="shared" si="0"/>
        <v>5000</v>
      </c>
    </row>
    <row r="10" spans="1:8" ht="12.75">
      <c r="A10" s="70">
        <v>6</v>
      </c>
      <c r="B10" s="71" t="s">
        <v>65</v>
      </c>
      <c r="C10" s="73">
        <v>30000</v>
      </c>
      <c r="D10" s="70"/>
      <c r="E10" s="70"/>
      <c r="F10" s="70"/>
      <c r="G10" s="70"/>
      <c r="H10" s="72">
        <f t="shared" si="0"/>
        <v>30000</v>
      </c>
    </row>
    <row r="11" spans="1:8" ht="12.75">
      <c r="A11" s="70">
        <v>7</v>
      </c>
      <c r="B11" s="74" t="s">
        <v>59</v>
      </c>
      <c r="C11" s="72">
        <v>20000</v>
      </c>
      <c r="D11" s="72"/>
      <c r="E11" s="72"/>
      <c r="F11" s="72"/>
      <c r="G11" s="72"/>
      <c r="H11" s="72">
        <f t="shared" si="0"/>
        <v>20000</v>
      </c>
    </row>
    <row r="12" spans="1:8" ht="12.75">
      <c r="A12" s="70">
        <v>8</v>
      </c>
      <c r="B12" s="75" t="s">
        <v>60</v>
      </c>
      <c r="C12" s="72">
        <v>50000</v>
      </c>
      <c r="D12" s="72"/>
      <c r="E12" s="72"/>
      <c r="F12" s="72"/>
      <c r="G12" s="72"/>
      <c r="H12" s="72">
        <f t="shared" si="0"/>
        <v>50000</v>
      </c>
    </row>
    <row r="13" spans="1:8" ht="13.5" customHeight="1">
      <c r="A13" s="70">
        <v>9</v>
      </c>
      <c r="B13" s="74" t="s">
        <v>66</v>
      </c>
      <c r="C13" s="72">
        <v>14230</v>
      </c>
      <c r="D13" s="72">
        <v>15000</v>
      </c>
      <c r="E13" s="72"/>
      <c r="F13" s="72"/>
      <c r="G13" s="72"/>
      <c r="H13" s="72">
        <f t="shared" si="0"/>
        <v>29230</v>
      </c>
    </row>
    <row r="14" spans="1:8" ht="12.75">
      <c r="A14" s="70">
        <v>10</v>
      </c>
      <c r="B14" s="81" t="s">
        <v>76</v>
      </c>
      <c r="C14" s="72">
        <v>6670</v>
      </c>
      <c r="D14" s="72"/>
      <c r="E14" s="72"/>
      <c r="F14" s="72"/>
      <c r="G14" s="72"/>
      <c r="H14" s="72">
        <f t="shared" si="0"/>
        <v>6670</v>
      </c>
    </row>
    <row r="15" spans="1:8" ht="25.5">
      <c r="A15" s="70">
        <v>11</v>
      </c>
      <c r="B15" s="74" t="s">
        <v>75</v>
      </c>
      <c r="C15" s="72">
        <v>15000</v>
      </c>
      <c r="D15" s="72"/>
      <c r="E15" s="72"/>
      <c r="F15" s="72"/>
      <c r="G15" s="72"/>
      <c r="H15" s="72">
        <f t="shared" si="0"/>
        <v>15000</v>
      </c>
    </row>
    <row r="16" spans="1:8" ht="12.75">
      <c r="A16" s="83">
        <v>12</v>
      </c>
      <c r="B16" s="84" t="s">
        <v>77</v>
      </c>
      <c r="C16" s="85"/>
      <c r="D16" s="85">
        <v>10737</v>
      </c>
      <c r="E16" s="72"/>
      <c r="F16" s="72"/>
      <c r="G16" s="72"/>
      <c r="H16" s="72">
        <f t="shared" si="0"/>
        <v>10737</v>
      </c>
    </row>
    <row r="17" spans="1:8" ht="25.5">
      <c r="A17" s="83">
        <v>13</v>
      </c>
      <c r="B17" s="84" t="s">
        <v>78</v>
      </c>
      <c r="C17" s="85"/>
      <c r="D17" s="85">
        <v>5050</v>
      </c>
      <c r="E17" s="72"/>
      <c r="F17" s="72"/>
      <c r="G17" s="72"/>
      <c r="H17" s="72">
        <f t="shared" si="0"/>
        <v>5050</v>
      </c>
    </row>
    <row r="18" spans="1:8" ht="12.75" customHeight="1">
      <c r="A18" s="83">
        <v>14</v>
      </c>
      <c r="B18" s="84" t="s">
        <v>79</v>
      </c>
      <c r="C18" s="85"/>
      <c r="D18" s="85">
        <v>14288</v>
      </c>
      <c r="E18" s="72"/>
      <c r="F18" s="72"/>
      <c r="G18" s="72"/>
      <c r="H18" s="72">
        <f t="shared" si="0"/>
        <v>14288</v>
      </c>
    </row>
    <row r="19" spans="1:8" ht="12.75">
      <c r="A19" s="83">
        <v>15</v>
      </c>
      <c r="B19" s="84" t="s">
        <v>80</v>
      </c>
      <c r="C19" s="85"/>
      <c r="D19" s="85">
        <v>8771</v>
      </c>
      <c r="E19" s="72"/>
      <c r="F19" s="72"/>
      <c r="G19" s="72"/>
      <c r="H19" s="72">
        <f t="shared" si="0"/>
        <v>8771</v>
      </c>
    </row>
    <row r="20" spans="1:8" ht="12.75">
      <c r="A20" s="83">
        <v>16</v>
      </c>
      <c r="B20" s="84" t="s">
        <v>109</v>
      </c>
      <c r="C20" s="85"/>
      <c r="D20" s="85">
        <v>8000</v>
      </c>
      <c r="E20" s="72"/>
      <c r="F20" s="72"/>
      <c r="G20" s="72"/>
      <c r="H20" s="72">
        <f t="shared" si="0"/>
        <v>8000</v>
      </c>
    </row>
    <row r="21" spans="1:8" ht="12.75">
      <c r="A21" s="83">
        <v>17</v>
      </c>
      <c r="B21" s="86" t="s">
        <v>81</v>
      </c>
      <c r="C21" s="85"/>
      <c r="D21" s="85">
        <v>11396</v>
      </c>
      <c r="E21" s="72"/>
      <c r="F21" s="72"/>
      <c r="G21" s="72"/>
      <c r="H21" s="72">
        <f t="shared" si="0"/>
        <v>11396</v>
      </c>
    </row>
    <row r="22" spans="1:8" ht="12.75">
      <c r="A22" s="83">
        <v>18</v>
      </c>
      <c r="B22" s="84" t="s">
        <v>82</v>
      </c>
      <c r="C22" s="85"/>
      <c r="D22" s="85">
        <v>15045</v>
      </c>
      <c r="E22" s="72"/>
      <c r="F22" s="72"/>
      <c r="G22" s="72"/>
      <c r="H22" s="72">
        <f t="shared" si="0"/>
        <v>15045</v>
      </c>
    </row>
    <row r="23" spans="1:8" ht="24" customHeight="1">
      <c r="A23" s="83">
        <v>19</v>
      </c>
      <c r="B23" s="84" t="s">
        <v>112</v>
      </c>
      <c r="C23" s="85"/>
      <c r="D23" s="85">
        <v>4408</v>
      </c>
      <c r="E23" s="72"/>
      <c r="F23" s="72"/>
      <c r="G23" s="72"/>
      <c r="H23" s="72">
        <f t="shared" si="0"/>
        <v>4408</v>
      </c>
    </row>
    <row r="24" spans="1:8" ht="12.75">
      <c r="A24" s="83">
        <v>20</v>
      </c>
      <c r="B24" s="84" t="s">
        <v>83</v>
      </c>
      <c r="C24" s="85"/>
      <c r="D24" s="85">
        <v>5931</v>
      </c>
      <c r="E24" s="72"/>
      <c r="F24" s="72"/>
      <c r="G24" s="72"/>
      <c r="H24" s="72">
        <f t="shared" si="0"/>
        <v>5931</v>
      </c>
    </row>
    <row r="25" spans="1:8" ht="25.5">
      <c r="A25" s="83">
        <v>21</v>
      </c>
      <c r="B25" s="84" t="s">
        <v>117</v>
      </c>
      <c r="C25" s="85"/>
      <c r="D25" s="85">
        <v>5850</v>
      </c>
      <c r="E25" s="72"/>
      <c r="F25" s="72"/>
      <c r="G25" s="72"/>
      <c r="H25" s="72">
        <f t="shared" si="0"/>
        <v>5850</v>
      </c>
    </row>
    <row r="26" spans="1:8" ht="50.25" customHeight="1">
      <c r="A26" s="87" t="s">
        <v>5</v>
      </c>
      <c r="B26" s="87" t="s">
        <v>0</v>
      </c>
      <c r="C26" s="87"/>
      <c r="D26" s="87" t="s">
        <v>67</v>
      </c>
      <c r="E26" s="68" t="s">
        <v>70</v>
      </c>
      <c r="F26" s="68" t="s">
        <v>9</v>
      </c>
      <c r="G26" s="68" t="s">
        <v>4</v>
      </c>
      <c r="H26" s="68" t="s">
        <v>6</v>
      </c>
    </row>
    <row r="27" spans="1:8" ht="12.75">
      <c r="A27" s="88">
        <v>22</v>
      </c>
      <c r="B27" s="89" t="s">
        <v>84</v>
      </c>
      <c r="C27" s="90"/>
      <c r="D27" s="90">
        <v>10774</v>
      </c>
      <c r="E27" s="72"/>
      <c r="F27" s="72"/>
      <c r="G27" s="72"/>
      <c r="H27" s="72">
        <f aca="true" t="shared" si="1" ref="H27:H36">SUM(C27:G27)</f>
        <v>10774</v>
      </c>
    </row>
    <row r="28" spans="1:8" ht="12.75">
      <c r="A28" s="88">
        <v>23</v>
      </c>
      <c r="B28" s="89" t="s">
        <v>85</v>
      </c>
      <c r="C28" s="90"/>
      <c r="D28" s="90">
        <v>8078</v>
      </c>
      <c r="E28" s="72"/>
      <c r="F28" s="72"/>
      <c r="G28" s="72"/>
      <c r="H28" s="72">
        <f t="shared" si="1"/>
        <v>8078</v>
      </c>
    </row>
    <row r="29" spans="1:8" ht="12.75">
      <c r="A29" s="88">
        <v>24</v>
      </c>
      <c r="B29" s="89" t="s">
        <v>74</v>
      </c>
      <c r="C29" s="90"/>
      <c r="D29" s="90">
        <v>8012</v>
      </c>
      <c r="E29" s="72"/>
      <c r="F29" s="72"/>
      <c r="G29" s="72"/>
      <c r="H29" s="72">
        <f t="shared" si="1"/>
        <v>8012</v>
      </c>
    </row>
    <row r="30" spans="1:8" ht="12.75">
      <c r="A30" s="88">
        <v>25</v>
      </c>
      <c r="B30" s="89" t="s">
        <v>86</v>
      </c>
      <c r="C30" s="90"/>
      <c r="D30" s="90">
        <v>37702</v>
      </c>
      <c r="E30" s="72"/>
      <c r="F30" s="72"/>
      <c r="G30" s="72"/>
      <c r="H30" s="72">
        <f t="shared" si="1"/>
        <v>37702</v>
      </c>
    </row>
    <row r="31" spans="1:8" ht="12.75">
      <c r="A31" s="88">
        <v>26</v>
      </c>
      <c r="B31" s="89" t="s">
        <v>110</v>
      </c>
      <c r="C31" s="90"/>
      <c r="D31" s="90">
        <v>17792</v>
      </c>
      <c r="E31" s="72"/>
      <c r="F31" s="72"/>
      <c r="G31" s="72"/>
      <c r="H31" s="72">
        <f t="shared" si="1"/>
        <v>17792</v>
      </c>
    </row>
    <row r="32" spans="1:8" ht="12.75">
      <c r="A32" s="88">
        <v>27</v>
      </c>
      <c r="B32" s="90" t="s">
        <v>87</v>
      </c>
      <c r="C32" s="90"/>
      <c r="D32" s="90">
        <v>5219</v>
      </c>
      <c r="E32" s="72"/>
      <c r="F32" s="72"/>
      <c r="G32" s="72"/>
      <c r="H32" s="72">
        <f t="shared" si="1"/>
        <v>5219</v>
      </c>
    </row>
    <row r="33" spans="1:8" ht="12.75">
      <c r="A33" s="88">
        <v>28</v>
      </c>
      <c r="B33" s="91" t="s">
        <v>90</v>
      </c>
      <c r="C33" s="90"/>
      <c r="D33" s="90">
        <v>1979</v>
      </c>
      <c r="E33" s="72"/>
      <c r="F33" s="72"/>
      <c r="G33" s="72"/>
      <c r="H33" s="72">
        <f t="shared" si="1"/>
        <v>1979</v>
      </c>
    </row>
    <row r="34" spans="1:8" ht="12.75">
      <c r="A34" s="88">
        <v>29</v>
      </c>
      <c r="B34" s="89" t="s">
        <v>111</v>
      </c>
      <c r="C34" s="90"/>
      <c r="D34" s="90">
        <v>4254</v>
      </c>
      <c r="E34" s="72"/>
      <c r="F34" s="72"/>
      <c r="G34" s="72"/>
      <c r="H34" s="72">
        <f t="shared" si="1"/>
        <v>4254</v>
      </c>
    </row>
    <row r="35" spans="1:8" ht="12.75">
      <c r="A35" s="88">
        <v>30</v>
      </c>
      <c r="B35" s="90" t="s">
        <v>88</v>
      </c>
      <c r="C35" s="90"/>
      <c r="D35" s="90">
        <v>3415</v>
      </c>
      <c r="E35" s="72"/>
      <c r="F35" s="72"/>
      <c r="G35" s="72"/>
      <c r="H35" s="72">
        <f t="shared" si="1"/>
        <v>3415</v>
      </c>
    </row>
    <row r="36" spans="1:8" ht="12.75">
      <c r="A36" s="88">
        <v>31</v>
      </c>
      <c r="B36" s="90" t="s">
        <v>89</v>
      </c>
      <c r="C36" s="90"/>
      <c r="D36" s="90">
        <v>8370</v>
      </c>
      <c r="E36" s="72"/>
      <c r="F36" s="72"/>
      <c r="G36" s="72"/>
      <c r="H36" s="72">
        <f t="shared" si="1"/>
        <v>8370</v>
      </c>
    </row>
    <row r="37" spans="1:8" ht="25.5">
      <c r="A37" s="88">
        <v>32</v>
      </c>
      <c r="B37" s="92" t="s">
        <v>108</v>
      </c>
      <c r="C37" s="90"/>
      <c r="D37" s="90">
        <v>16689</v>
      </c>
      <c r="E37" s="72"/>
      <c r="F37" s="72"/>
      <c r="G37" s="72"/>
      <c r="H37" s="72">
        <f>SUM(D37:G37)</f>
        <v>16689</v>
      </c>
    </row>
    <row r="38" spans="1:8" ht="12.75">
      <c r="A38" s="88">
        <v>33</v>
      </c>
      <c r="B38" s="89" t="s">
        <v>95</v>
      </c>
      <c r="C38" s="90"/>
      <c r="D38" s="90">
        <v>27346</v>
      </c>
      <c r="E38" s="72"/>
      <c r="F38" s="72"/>
      <c r="G38" s="72"/>
      <c r="H38" s="72">
        <f>SUM(D38:G38)</f>
        <v>27346</v>
      </c>
    </row>
    <row r="39" spans="1:8" ht="25.5">
      <c r="A39" s="88">
        <v>34</v>
      </c>
      <c r="B39" s="89" t="s">
        <v>114</v>
      </c>
      <c r="C39" s="90"/>
      <c r="D39" s="90">
        <v>7893</v>
      </c>
      <c r="E39" s="72"/>
      <c r="F39" s="72"/>
      <c r="G39" s="72"/>
      <c r="H39" s="72">
        <f aca="true" t="shared" si="2" ref="H39:H46">SUM(C39:G39)</f>
        <v>7893</v>
      </c>
    </row>
    <row r="40" spans="1:8" ht="12.75">
      <c r="A40" s="88">
        <v>35</v>
      </c>
      <c r="B40" s="90" t="s">
        <v>14</v>
      </c>
      <c r="C40" s="90"/>
      <c r="D40" s="90">
        <v>27054</v>
      </c>
      <c r="E40" s="72"/>
      <c r="F40" s="72"/>
      <c r="G40" s="72"/>
      <c r="H40" s="72">
        <f t="shared" si="2"/>
        <v>27054</v>
      </c>
    </row>
    <row r="41" spans="1:8" ht="12.75">
      <c r="A41" s="88">
        <v>36</v>
      </c>
      <c r="B41" s="89" t="s">
        <v>73</v>
      </c>
      <c r="C41" s="90"/>
      <c r="D41" s="90">
        <v>29833</v>
      </c>
      <c r="E41" s="72"/>
      <c r="F41" s="72"/>
      <c r="G41" s="72"/>
      <c r="H41" s="72">
        <f t="shared" si="2"/>
        <v>29833</v>
      </c>
    </row>
    <row r="42" spans="1:8" ht="65.25" customHeight="1">
      <c r="A42" s="70">
        <v>37</v>
      </c>
      <c r="B42" s="76" t="s">
        <v>96</v>
      </c>
      <c r="C42" s="72"/>
      <c r="D42" s="72"/>
      <c r="E42" s="72">
        <v>15480</v>
      </c>
      <c r="F42" s="72"/>
      <c r="G42" s="72"/>
      <c r="H42" s="72">
        <f t="shared" si="2"/>
        <v>15480</v>
      </c>
    </row>
    <row r="43" spans="1:8" ht="25.5">
      <c r="A43" s="70">
        <v>38</v>
      </c>
      <c r="B43" s="74" t="s">
        <v>97</v>
      </c>
      <c r="C43" s="72"/>
      <c r="D43" s="72"/>
      <c r="E43" s="72">
        <v>26919</v>
      </c>
      <c r="F43" s="72"/>
      <c r="G43" s="72"/>
      <c r="H43" s="72">
        <f t="shared" si="2"/>
        <v>26919</v>
      </c>
    </row>
    <row r="44" spans="1:8" ht="12.75">
      <c r="A44" s="70">
        <v>39</v>
      </c>
      <c r="B44" s="75" t="s">
        <v>98</v>
      </c>
      <c r="C44" s="72"/>
      <c r="D44" s="72"/>
      <c r="E44" s="72">
        <v>9120</v>
      </c>
      <c r="F44" s="72"/>
      <c r="G44" s="72"/>
      <c r="H44" s="72">
        <f t="shared" si="2"/>
        <v>9120</v>
      </c>
    </row>
    <row r="45" spans="1:8" ht="12.75" customHeight="1">
      <c r="A45" s="70">
        <v>40</v>
      </c>
      <c r="B45" s="82" t="s">
        <v>99</v>
      </c>
      <c r="C45" s="72"/>
      <c r="D45" s="72"/>
      <c r="E45" s="72">
        <v>3600</v>
      </c>
      <c r="F45" s="72"/>
      <c r="G45" s="72"/>
      <c r="H45" s="72">
        <f t="shared" si="2"/>
        <v>3600</v>
      </c>
    </row>
    <row r="46" spans="1:8" ht="12.75" customHeight="1">
      <c r="A46" s="70">
        <v>41</v>
      </c>
      <c r="B46" s="78" t="s">
        <v>71</v>
      </c>
      <c r="C46" s="72"/>
      <c r="D46" s="72"/>
      <c r="E46" s="72">
        <v>2400</v>
      </c>
      <c r="F46" s="72"/>
      <c r="G46" s="72"/>
      <c r="H46" s="72">
        <f t="shared" si="2"/>
        <v>2400</v>
      </c>
    </row>
    <row r="47" spans="1:8" ht="12.75">
      <c r="A47" s="70">
        <v>42</v>
      </c>
      <c r="B47" s="74" t="s">
        <v>104</v>
      </c>
      <c r="C47" s="72"/>
      <c r="D47" s="72"/>
      <c r="E47" s="72">
        <v>15000</v>
      </c>
      <c r="F47" s="72"/>
      <c r="G47" s="72"/>
      <c r="H47" s="72">
        <f aca="true" t="shared" si="3" ref="H47:H55">SUM(E47:G47)</f>
        <v>15000</v>
      </c>
    </row>
    <row r="48" spans="1:8" ht="12.75">
      <c r="A48" s="70">
        <v>43</v>
      </c>
      <c r="B48" s="74" t="s">
        <v>105</v>
      </c>
      <c r="C48" s="72"/>
      <c r="D48" s="72"/>
      <c r="E48" s="72">
        <v>15000</v>
      </c>
      <c r="F48" s="72"/>
      <c r="G48" s="72"/>
      <c r="H48" s="72">
        <f t="shared" si="3"/>
        <v>15000</v>
      </c>
    </row>
    <row r="49" spans="1:8" ht="12.75">
      <c r="A49" s="70">
        <v>44</v>
      </c>
      <c r="B49" s="74" t="s">
        <v>72</v>
      </c>
      <c r="C49" s="72"/>
      <c r="D49" s="72"/>
      <c r="E49" s="72">
        <v>15000</v>
      </c>
      <c r="F49" s="72"/>
      <c r="G49" s="72"/>
      <c r="H49" s="72">
        <f t="shared" si="3"/>
        <v>15000</v>
      </c>
    </row>
    <row r="50" spans="1:8" ht="12.75">
      <c r="A50" s="70">
        <v>45</v>
      </c>
      <c r="B50" s="74" t="s">
        <v>91</v>
      </c>
      <c r="C50" s="72"/>
      <c r="D50" s="72"/>
      <c r="E50" s="72">
        <v>4300</v>
      </c>
      <c r="F50" s="72"/>
      <c r="G50" s="72"/>
      <c r="H50" s="72">
        <f t="shared" si="3"/>
        <v>4300</v>
      </c>
    </row>
    <row r="51" spans="1:8" ht="12.75">
      <c r="A51" s="70">
        <v>46</v>
      </c>
      <c r="B51" s="74" t="s">
        <v>92</v>
      </c>
      <c r="C51" s="72"/>
      <c r="D51" s="72"/>
      <c r="E51" s="72">
        <v>1900</v>
      </c>
      <c r="F51" s="72"/>
      <c r="G51" s="72"/>
      <c r="H51" s="72">
        <f t="shared" si="3"/>
        <v>1900</v>
      </c>
    </row>
    <row r="52" spans="1:8" ht="38.25">
      <c r="A52" s="68" t="s">
        <v>5</v>
      </c>
      <c r="B52" s="68" t="s">
        <v>0</v>
      </c>
      <c r="C52" s="68"/>
      <c r="D52" s="68" t="s">
        <v>67</v>
      </c>
      <c r="E52" s="68" t="s">
        <v>70</v>
      </c>
      <c r="F52" s="68" t="s">
        <v>9</v>
      </c>
      <c r="G52" s="68" t="s">
        <v>4</v>
      </c>
      <c r="H52" s="68" t="s">
        <v>6</v>
      </c>
    </row>
    <row r="53" spans="1:8" ht="12.75">
      <c r="A53" s="70">
        <v>47</v>
      </c>
      <c r="B53" s="74" t="s">
        <v>93</v>
      </c>
      <c r="C53" s="72"/>
      <c r="D53" s="72"/>
      <c r="E53" s="72">
        <v>2280</v>
      </c>
      <c r="F53" s="72"/>
      <c r="G53" s="72"/>
      <c r="H53" s="72">
        <f t="shared" si="3"/>
        <v>2280</v>
      </c>
    </row>
    <row r="54" spans="1:8" ht="12.75">
      <c r="A54" s="70">
        <v>48</v>
      </c>
      <c r="B54" s="74" t="s">
        <v>94</v>
      </c>
      <c r="C54" s="72"/>
      <c r="D54" s="72"/>
      <c r="E54" s="72">
        <v>4150</v>
      </c>
      <c r="F54" s="72"/>
      <c r="G54" s="72"/>
      <c r="H54" s="72">
        <f t="shared" si="3"/>
        <v>4150</v>
      </c>
    </row>
    <row r="55" spans="1:8" ht="25.5">
      <c r="A55" s="70">
        <v>49</v>
      </c>
      <c r="B55" s="78" t="s">
        <v>106</v>
      </c>
      <c r="C55" s="72"/>
      <c r="D55" s="72"/>
      <c r="E55" s="72">
        <v>13357</v>
      </c>
      <c r="F55" s="72">
        <v>45203</v>
      </c>
      <c r="G55" s="72"/>
      <c r="H55" s="72">
        <f t="shared" si="3"/>
        <v>58560</v>
      </c>
    </row>
    <row r="56" spans="1:8" ht="12.75">
      <c r="A56" s="70">
        <v>50</v>
      </c>
      <c r="B56" s="78" t="s">
        <v>101</v>
      </c>
      <c r="C56" s="72"/>
      <c r="D56" s="72"/>
      <c r="E56" s="72"/>
      <c r="F56" s="72"/>
      <c r="G56" s="72">
        <v>2500</v>
      </c>
      <c r="H56" s="72">
        <f>SUM(G56)</f>
        <v>2500</v>
      </c>
    </row>
    <row r="57" spans="1:8" ht="12.75">
      <c r="A57" s="70">
        <v>51</v>
      </c>
      <c r="B57" s="78" t="s">
        <v>100</v>
      </c>
      <c r="C57" s="72"/>
      <c r="D57" s="72"/>
      <c r="E57" s="72"/>
      <c r="F57" s="72"/>
      <c r="G57" s="72">
        <v>23000</v>
      </c>
      <c r="H57" s="72">
        <f>SUM(G57)</f>
        <v>23000</v>
      </c>
    </row>
    <row r="58" spans="1:8" ht="25.5">
      <c r="A58" s="70">
        <v>52</v>
      </c>
      <c r="B58" s="78" t="s">
        <v>102</v>
      </c>
      <c r="C58" s="72"/>
      <c r="D58" s="72"/>
      <c r="E58" s="72"/>
      <c r="F58" s="72"/>
      <c r="G58" s="72">
        <v>35000</v>
      </c>
      <c r="H58" s="72">
        <f>SUM(G58)</f>
        <v>35000</v>
      </c>
    </row>
    <row r="59" spans="1:8" ht="25.5">
      <c r="A59" s="70">
        <v>53</v>
      </c>
      <c r="B59" s="78" t="s">
        <v>103</v>
      </c>
      <c r="C59" s="72"/>
      <c r="D59" s="72"/>
      <c r="E59" s="72"/>
      <c r="F59" s="72"/>
      <c r="G59" s="72">
        <v>40000</v>
      </c>
      <c r="H59" s="72">
        <f>SUM(G59)</f>
        <v>40000</v>
      </c>
    </row>
    <row r="60" spans="1:8" ht="25.5">
      <c r="A60" s="70">
        <v>54</v>
      </c>
      <c r="B60" s="78" t="s">
        <v>116</v>
      </c>
      <c r="C60" s="72"/>
      <c r="D60" s="72"/>
      <c r="E60" s="72"/>
      <c r="F60" s="72">
        <v>22761</v>
      </c>
      <c r="G60" s="72"/>
      <c r="H60" s="72">
        <f>SUM(C60:G60)</f>
        <v>22761</v>
      </c>
    </row>
    <row r="61" spans="1:8" ht="12.75">
      <c r="A61" s="72"/>
      <c r="B61" s="79" t="s">
        <v>69</v>
      </c>
      <c r="C61" s="77">
        <f>SUM(C2:C45)</f>
        <v>392400</v>
      </c>
      <c r="D61" s="77">
        <f>SUM(D11:D55)</f>
        <v>318886</v>
      </c>
      <c r="E61" s="77">
        <f>SUM(E5:E55)</f>
        <v>128506</v>
      </c>
      <c r="F61" s="77">
        <f>SUM(F5:F60)</f>
        <v>67964</v>
      </c>
      <c r="G61" s="77">
        <f>SUM(G56:G59)</f>
        <v>100500</v>
      </c>
      <c r="H61" s="77">
        <f>SUM(H5:H60)</f>
        <v>1008256</v>
      </c>
    </row>
    <row r="62" spans="2:8" ht="12.75">
      <c r="B62" s="58"/>
      <c r="C62" s="58"/>
      <c r="D62" s="59"/>
      <c r="E62" s="69"/>
      <c r="H62" s="59"/>
    </row>
    <row r="64" spans="1:8" ht="12.75">
      <c r="A64" s="15"/>
      <c r="F64" s="25"/>
      <c r="G64" s="25"/>
      <c r="H64" s="25"/>
    </row>
    <row r="65" spans="1:8" ht="15.75">
      <c r="A65" s="15"/>
      <c r="F65" s="93" t="s">
        <v>41</v>
      </c>
      <c r="G65" s="94"/>
      <c r="H65" s="94"/>
    </row>
    <row r="66" spans="1:8" ht="15.75">
      <c r="A66" s="15"/>
      <c r="F66" s="93"/>
      <c r="G66" s="95"/>
      <c r="H66" s="95"/>
    </row>
    <row r="67" spans="1:8" ht="15.75">
      <c r="A67" s="15"/>
      <c r="F67" s="93" t="s">
        <v>115</v>
      </c>
      <c r="G67" s="93"/>
      <c r="H67" s="93"/>
    </row>
    <row r="68" spans="1:8" ht="12.75">
      <c r="A68" s="15"/>
      <c r="F68" s="25"/>
      <c r="G68" s="25"/>
      <c r="H68" s="25"/>
    </row>
    <row r="69" spans="1:7" ht="12.75">
      <c r="A69" s="15"/>
      <c r="G69" s="15"/>
    </row>
    <row r="70" spans="1:7" ht="12.75">
      <c r="A70" s="15"/>
      <c r="G70" s="15"/>
    </row>
    <row r="71" spans="1:7" ht="12.75">
      <c r="A71" s="15"/>
      <c r="G71" s="15"/>
    </row>
    <row r="72" spans="1:7" ht="12.75">
      <c r="A72" s="15"/>
      <c r="G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</sheetData>
  <sheetProtection password="89CD" sheet="1" objects="1" scenarios="1"/>
  <mergeCells count="1">
    <mergeCell ref="A2:H2"/>
  </mergeCell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IOT-I</cp:lastModifiedBy>
  <cp:lastPrinted>2013-02-19T13:08:07Z</cp:lastPrinted>
  <dcterms:created xsi:type="dcterms:W3CDTF">2011-01-12T09:14:53Z</dcterms:created>
  <dcterms:modified xsi:type="dcterms:W3CDTF">2013-03-11T12:32:04Z</dcterms:modified>
  <cp:category/>
  <cp:version/>
  <cp:contentType/>
  <cp:contentStatus/>
</cp:coreProperties>
</file>