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<sst xmlns="http://schemas.openxmlformats.org/spreadsheetml/2006/main" count="45" uniqueCount="45">
  <si>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Обект</t>
  </si>
  <si>
    <t>Целева субсидия</t>
  </si>
  <si>
    <t>Приватизация</t>
  </si>
  <si>
    <t>№ по ред</t>
  </si>
  <si>
    <t>Общо</t>
  </si>
  <si>
    <t>Преходен остатък</t>
  </si>
  <si>
    <t>Възстановяване на храм Св. Димитър с. Бряговица</t>
  </si>
  <si>
    <t>§40-00 Продажба на ДМА и земя</t>
  </si>
  <si>
    <t>ВСИЧКО:</t>
  </si>
  <si>
    <t>Други собствени приходи</t>
  </si>
  <si>
    <t>Основен ремонт път VTR 2290 /ІІІ-407 Лозен - Орловец/ Виноград - Паисий/ VTR 1292</t>
  </si>
  <si>
    <t>Основен ремонт път VTR 3281 /ІІІ - 407 Моравица - Ново Градище/ - Кавлак - /І -4/</t>
  </si>
  <si>
    <t>Основен ремонт път VTR 3298 /ІІІ - 407 Мирово - Стражица/ - язовир Стражица</t>
  </si>
  <si>
    <t>Изработка, доставка и монтаж на алуминиеви врати с антипаник брава и автомат за затваряне на ОДЗ и ЦДГ</t>
  </si>
  <si>
    <t>Изготвяне на документация за кандидатстване по проект пред  НДЕФ с цел прилагане на мерки за енергийна ефективност</t>
  </si>
  <si>
    <t>Лизинг лек автомобил</t>
  </si>
  <si>
    <t>Лизинг бетоновоз</t>
  </si>
  <si>
    <r>
      <t xml:space="preserve">Ремонт и реконструкция на покрив и подмяна на покривни материали на ОУ с. Кесарево - </t>
    </r>
    <r>
      <rPr>
        <b/>
        <sz val="10"/>
        <rFont val="Arial"/>
        <family val="2"/>
      </rPr>
      <t>съфинансиране</t>
    </r>
  </si>
  <si>
    <r>
      <t xml:space="preserve">Ремонт на отоплителна инсталация в Защитено жилище гр. Стражица </t>
    </r>
    <r>
      <rPr>
        <b/>
        <sz val="10"/>
        <rFont val="Arial"/>
        <family val="2"/>
      </rPr>
      <t>съфинансиране</t>
    </r>
  </si>
  <si>
    <r>
      <t xml:space="preserve">Ремонт стълби кв. 63 гр. Стражица  - </t>
    </r>
    <r>
      <rPr>
        <b/>
        <sz val="10"/>
        <rFont val="Arial"/>
        <family val="2"/>
      </rPr>
      <t>съфинансиране</t>
    </r>
  </si>
  <si>
    <t>За преодоляване на последици от вредно въздействие на води през януари 2012 г. - укрепване на мост на ул. Ал. Стамболийски с. Сушица</t>
  </si>
  <si>
    <t>Закупуване на микробус за ЦСРИ гр. Стражица</t>
  </si>
  <si>
    <t>Закупуване на бягаща пътека за ЦСРИ гр. Стражица</t>
  </si>
  <si>
    <t>Обособяване и ремонт на пазар в с. Камен</t>
  </si>
  <si>
    <t>Ремонт алеи гробищен парк гр. Стражица</t>
  </si>
  <si>
    <t>Ремонт ул. "Свобода" с. Царски извор</t>
  </si>
  <si>
    <t xml:space="preserve">Доставка и монтаж на циркулационна помпа за общ. администрация </t>
  </si>
  <si>
    <t>Изграждане на пожароизвестителна инсталация за ОДЗ "Сава Цонев"</t>
  </si>
  <si>
    <t>Закупуване на 2 бр. работни станции - компютри</t>
  </si>
  <si>
    <t xml:space="preserve">Закупуване на LCD конзола </t>
  </si>
  <si>
    <t>Изработка, доставка и монтаж на алуминиеви врати с антипаник брава и автомат за затваряне на ЦНСТ Д Д-ст</t>
  </si>
  <si>
    <t>Изработка, доставка и монтаж на алуминиеви врати с антипаник брава и автомат за затваряне на Защитено жилище Д Д-ст</t>
  </si>
  <si>
    <t>ИНВЕСТИЦИОННА ПРОГРАМА ЗА 2014 Г. НА ОБЩИНА СТРАЖИЦА</t>
  </si>
  <si>
    <t>Изработка, доставка и монтаж на алуминиеви врати с антипаник брава и автомат за затваряне на извънучилищни дейности</t>
  </si>
  <si>
    <t>5% резерв</t>
  </si>
  <si>
    <t xml:space="preserve">Всичко за изграждане и основен ремонт на общински пътища </t>
  </si>
  <si>
    <t>Всичко други обекти от целева субсидия:</t>
  </si>
  <si>
    <t xml:space="preserve">Ремонт дограма на ЦДГ  с. Лозен </t>
  </si>
  <si>
    <t>Ремонт отоплителна инсталация на Дом за деца Г. Сеновец</t>
  </si>
  <si>
    <t>Ремонт отоплителна инсталация на Дневен център Г. Сеновец</t>
  </si>
  <si>
    <t>Ремонт тротоари на ул. "М. Друмев", ул. "Д. Узунов"</t>
  </si>
  <si>
    <t>Приложение № 4</t>
  </si>
  <si>
    <t>Ремонт ул. "Д. Благоев" и ул. "Шейново" с. Г. Сеновец</t>
  </si>
  <si>
    <t>Ремонт на музей "Старшина І степен Д. Атанасов" с. Сушица</t>
  </si>
  <si>
    <t>Ремонт сграда хотел "Чаир" с. Камен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</si>
</sst>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2" applyNumberFormat="0" applyAlignment="0" applyProtection="0"/>
    <xf numFmtId="0" fontId="7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4" fillId="22" borderId="7" applyNumberFormat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25">
      <selection activeCell="F31" sqref="F31"/>
    </sheetView>
  </sheetViews>
  <sheetFormatPr defaultColWidth="9.140625" defaultRowHeight="12.75"/>
  <cols>
    <col min="1" max="1" width="5.28125" style="0" customWidth="1"/>
    <col min="2" max="2" width="55.00390625" style="0" customWidth="1"/>
    <col min="3" max="3" width="9.421875" style="0" customWidth="1"/>
    <col min="4" max="4" width="8.57421875" style="0" customWidth="1"/>
    <col min="5" max="5" width="8.421875" style="0" customWidth="1"/>
    <col min="6" max="6" width="13.421875" style="0" customWidth="1"/>
    <col min="7" max="7" width="12.421875" style="0" customWidth="1"/>
    <col min="8" max="8" width="10.8515625" style="0" customWidth="1"/>
    <col min="9" max="9" width="14.140625" style="0" customWidth="1"/>
    <col min="10" max="10" width="8.421875" style="0" customWidth="1"/>
  </cols>
  <sheetData>
    <row r="1" ht="12.75">
      <c r="I1" s="2" t="s">
        <v>41</v>
      </c>
    </row>
    <row r="2" spans="1:10" ht="15.7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43.5" customHeight="1">
      <c r="A4" s="5" t="s">
        <v>3</v>
      </c>
      <c r="B4" s="5" t="s">
        <v>0</v>
      </c>
      <c r="C4" s="28" t="s">
        <v>1</v>
      </c>
      <c r="D4" s="31"/>
      <c r="E4" s="29"/>
      <c r="F4" s="5" t="s">
        <v>7</v>
      </c>
      <c r="G4" s="5" t="s">
        <v>9</v>
      </c>
      <c r="H4" s="5" t="s">
        <v>5</v>
      </c>
      <c r="I4" s="5" t="s">
        <v>2</v>
      </c>
      <c r="J4" s="5" t="s">
        <v>4</v>
      </c>
    </row>
    <row r="5" spans="1:10" ht="27" customHeight="1">
      <c r="A5" s="5"/>
      <c r="B5" s="5"/>
      <c r="C5" s="24">
        <v>1</v>
      </c>
      <c r="D5" s="24">
        <v>0.95</v>
      </c>
      <c r="E5" s="24" t="s">
        <v>34</v>
      </c>
      <c r="F5" s="5"/>
      <c r="G5" s="5"/>
      <c r="H5" s="5"/>
      <c r="I5" s="5"/>
      <c r="J5" s="5"/>
    </row>
    <row r="6" spans="1:10" ht="25.5">
      <c r="A6" s="7">
        <v>1</v>
      </c>
      <c r="B6" s="8" t="s">
        <v>10</v>
      </c>
      <c r="C6" s="10">
        <v>61000</v>
      </c>
      <c r="D6" s="10">
        <v>61000</v>
      </c>
      <c r="E6" s="10"/>
      <c r="F6" s="7"/>
      <c r="G6" s="7"/>
      <c r="H6" s="7"/>
      <c r="I6" s="7"/>
      <c r="J6" s="9">
        <f>C6</f>
        <v>61000</v>
      </c>
    </row>
    <row r="7" spans="1:10" ht="25.5">
      <c r="A7" s="7">
        <v>2</v>
      </c>
      <c r="B7" s="8" t="s">
        <v>11</v>
      </c>
      <c r="C7" s="10">
        <f>173600-15000</f>
        <v>158600</v>
      </c>
      <c r="D7" s="10">
        <f>C7-E7</f>
        <v>145370</v>
      </c>
      <c r="E7" s="10">
        <v>13230</v>
      </c>
      <c r="F7" s="7"/>
      <c r="G7" s="7"/>
      <c r="H7" s="7"/>
      <c r="I7" s="7"/>
      <c r="J7" s="9">
        <v>158600</v>
      </c>
    </row>
    <row r="8" spans="1:10" ht="25.5">
      <c r="A8" s="7">
        <v>3</v>
      </c>
      <c r="B8" s="8" t="s">
        <v>12</v>
      </c>
      <c r="C8" s="10">
        <f>30000+15000</f>
        <v>45000</v>
      </c>
      <c r="D8" s="10">
        <v>45000</v>
      </c>
      <c r="E8" s="10"/>
      <c r="F8" s="7"/>
      <c r="G8" s="7"/>
      <c r="H8" s="7"/>
      <c r="I8" s="7"/>
      <c r="J8" s="9">
        <f>C8</f>
        <v>45000</v>
      </c>
    </row>
    <row r="9" spans="1:10" ht="25.5">
      <c r="A9" s="8"/>
      <c r="B9" s="26" t="s">
        <v>35</v>
      </c>
      <c r="C9" s="25">
        <f>SUM(C6:C8)</f>
        <v>264600</v>
      </c>
      <c r="D9" s="25">
        <f>C9-E9</f>
        <v>251370</v>
      </c>
      <c r="E9" s="25">
        <f>SUM(E7:E8)</f>
        <v>13230</v>
      </c>
      <c r="F9" s="5"/>
      <c r="G9" s="5"/>
      <c r="H9" s="5"/>
      <c r="I9" s="5"/>
      <c r="J9" s="12">
        <f>SUM(J6:J8)</f>
        <v>264600</v>
      </c>
    </row>
    <row r="10" spans="1:10" ht="12.75">
      <c r="A10" s="7">
        <v>4</v>
      </c>
      <c r="B10" s="17" t="s">
        <v>6</v>
      </c>
      <c r="C10" s="9">
        <v>93890</v>
      </c>
      <c r="D10" s="11">
        <v>93890</v>
      </c>
      <c r="E10" s="9"/>
      <c r="F10" s="9"/>
      <c r="G10" s="9"/>
      <c r="H10" s="9"/>
      <c r="I10" s="9"/>
      <c r="J10" s="9">
        <f>C10</f>
        <v>93890</v>
      </c>
    </row>
    <row r="11" spans="1:10" ht="25.5">
      <c r="A11" s="7">
        <v>5</v>
      </c>
      <c r="B11" s="16" t="s">
        <v>13</v>
      </c>
      <c r="C11" s="9">
        <v>27318</v>
      </c>
      <c r="D11" s="11">
        <v>27318</v>
      </c>
      <c r="E11" s="9"/>
      <c r="F11" s="9"/>
      <c r="G11" s="9"/>
      <c r="H11" s="9"/>
      <c r="I11" s="9"/>
      <c r="J11" s="9">
        <f>C11</f>
        <v>27318</v>
      </c>
    </row>
    <row r="12" spans="1:10" ht="38.25">
      <c r="A12" s="7">
        <v>6</v>
      </c>
      <c r="B12" s="16" t="s">
        <v>33</v>
      </c>
      <c r="C12" s="9">
        <v>4318</v>
      </c>
      <c r="D12" s="11">
        <v>4318</v>
      </c>
      <c r="E12" s="9"/>
      <c r="F12" s="9"/>
      <c r="G12" s="9"/>
      <c r="H12" s="9"/>
      <c r="I12" s="9"/>
      <c r="J12" s="9">
        <f>C12</f>
        <v>4318</v>
      </c>
    </row>
    <row r="13" spans="1:10" ht="26.25" customHeight="1">
      <c r="A13" s="7">
        <v>7</v>
      </c>
      <c r="B13" s="18" t="s">
        <v>14</v>
      </c>
      <c r="C13" s="9">
        <v>10000</v>
      </c>
      <c r="D13" s="11">
        <v>10000</v>
      </c>
      <c r="E13" s="9"/>
      <c r="F13" s="9"/>
      <c r="G13" s="9"/>
      <c r="H13" s="9"/>
      <c r="I13" s="9"/>
      <c r="J13" s="9">
        <f>C13</f>
        <v>10000</v>
      </c>
    </row>
    <row r="14" spans="1:10" ht="12.75" customHeight="1">
      <c r="A14" s="7">
        <v>8</v>
      </c>
      <c r="B14" s="18" t="s">
        <v>40</v>
      </c>
      <c r="C14" s="12">
        <v>30000</v>
      </c>
      <c r="D14" s="12">
        <f>C14-E14</f>
        <v>19740</v>
      </c>
      <c r="E14" s="12">
        <v>10260</v>
      </c>
      <c r="F14" s="12"/>
      <c r="G14" s="12"/>
      <c r="H14" s="12"/>
      <c r="I14" s="12"/>
      <c r="J14" s="12">
        <v>30000</v>
      </c>
    </row>
    <row r="15" spans="1:10" ht="15.75" customHeight="1">
      <c r="A15" s="7">
        <v>9</v>
      </c>
      <c r="B15" s="18" t="s">
        <v>24</v>
      </c>
      <c r="C15" s="11">
        <v>10000</v>
      </c>
      <c r="D15" s="11">
        <v>10000</v>
      </c>
      <c r="E15" s="11"/>
      <c r="F15" s="11"/>
      <c r="G15" s="11"/>
      <c r="H15" s="11"/>
      <c r="I15" s="11"/>
      <c r="J15" s="9">
        <f>C15</f>
        <v>10000</v>
      </c>
    </row>
    <row r="16" spans="1:10" ht="15.75" customHeight="1">
      <c r="A16" s="7">
        <v>10</v>
      </c>
      <c r="B16" s="18" t="s">
        <v>37</v>
      </c>
      <c r="C16" s="11">
        <v>4800</v>
      </c>
      <c r="D16" s="11">
        <v>4800</v>
      </c>
      <c r="E16" s="11"/>
      <c r="F16" s="11"/>
      <c r="G16" s="11"/>
      <c r="H16" s="11"/>
      <c r="I16" s="11"/>
      <c r="J16" s="9">
        <f>C16</f>
        <v>4800</v>
      </c>
    </row>
    <row r="17" spans="1:10" ht="15.75" customHeight="1">
      <c r="A17" s="7">
        <v>11</v>
      </c>
      <c r="B17" s="18" t="s">
        <v>25</v>
      </c>
      <c r="C17" s="11">
        <v>7974</v>
      </c>
      <c r="D17" s="11">
        <f>15000-2226-4800</f>
        <v>7974</v>
      </c>
      <c r="E17" s="11"/>
      <c r="F17" s="11"/>
      <c r="G17" s="11"/>
      <c r="H17" s="11"/>
      <c r="I17" s="11"/>
      <c r="J17" s="9">
        <f>C17</f>
        <v>7974</v>
      </c>
    </row>
    <row r="18" spans="1:10" ht="15.75" customHeight="1">
      <c r="A18" s="7">
        <v>12</v>
      </c>
      <c r="B18" s="18" t="s">
        <v>43</v>
      </c>
      <c r="C18" s="11">
        <v>6000</v>
      </c>
      <c r="D18" s="11">
        <v>6000</v>
      </c>
      <c r="E18" s="11"/>
      <c r="F18" s="11"/>
      <c r="G18" s="11"/>
      <c r="H18" s="11"/>
      <c r="I18" s="11"/>
      <c r="J18" s="9">
        <f>C18</f>
        <v>6000</v>
      </c>
    </row>
    <row r="19" spans="1:10" ht="15.75" customHeight="1">
      <c r="A19" s="7">
        <v>13</v>
      </c>
      <c r="B19" s="18" t="s">
        <v>42</v>
      </c>
      <c r="C19" s="11">
        <v>5000</v>
      </c>
      <c r="D19" s="11">
        <v>5000</v>
      </c>
      <c r="E19" s="11"/>
      <c r="F19" s="11"/>
      <c r="G19" s="11"/>
      <c r="H19" s="11"/>
      <c r="I19" s="11"/>
      <c r="J19" s="9">
        <f>C19</f>
        <v>5000</v>
      </c>
    </row>
    <row r="20" spans="1:10" ht="26.25" customHeight="1">
      <c r="A20" s="7">
        <v>14</v>
      </c>
      <c r="B20" s="16" t="s">
        <v>27</v>
      </c>
      <c r="C20" s="9">
        <v>5900</v>
      </c>
      <c r="D20" s="9">
        <v>5900</v>
      </c>
      <c r="E20" s="9"/>
      <c r="F20" s="9"/>
      <c r="G20" s="15">
        <v>2100</v>
      </c>
      <c r="H20" s="11"/>
      <c r="I20" s="11"/>
      <c r="J20" s="9">
        <f>SUM(D20:I20)</f>
        <v>8000</v>
      </c>
    </row>
    <row r="21" spans="1:10" ht="15.75" customHeight="1">
      <c r="A21" s="7"/>
      <c r="B21" s="27" t="s">
        <v>36</v>
      </c>
      <c r="C21" s="12">
        <f>SUM(C10:C20)</f>
        <v>205200</v>
      </c>
      <c r="D21" s="12">
        <f>SUM(D10:D20)</f>
        <v>194940</v>
      </c>
      <c r="E21" s="12">
        <f>SUM(E10:E20)</f>
        <v>10260</v>
      </c>
      <c r="F21" s="12"/>
      <c r="G21" s="12">
        <f>SUM(G20)</f>
        <v>2100</v>
      </c>
      <c r="H21" s="12"/>
      <c r="I21" s="12"/>
      <c r="J21" s="12">
        <f>SUM(J10:J20)</f>
        <v>207300</v>
      </c>
    </row>
    <row r="22" spans="1:10" ht="27" customHeight="1">
      <c r="A22" s="7">
        <v>15</v>
      </c>
      <c r="B22" s="18" t="s">
        <v>26</v>
      </c>
      <c r="C22" s="23"/>
      <c r="D22" s="23"/>
      <c r="E22" s="23"/>
      <c r="F22" s="9"/>
      <c r="G22" s="9">
        <v>2832</v>
      </c>
      <c r="H22" s="9"/>
      <c r="I22" s="11"/>
      <c r="J22" s="11">
        <f>SUM(G22:I22)</f>
        <v>2832</v>
      </c>
    </row>
    <row r="23" spans="1:10" ht="12.75">
      <c r="A23" s="7">
        <v>16</v>
      </c>
      <c r="B23" s="17" t="s">
        <v>15</v>
      </c>
      <c r="C23" s="9"/>
      <c r="D23" s="9"/>
      <c r="E23" s="9"/>
      <c r="F23" s="9"/>
      <c r="G23" s="15">
        <v>24225</v>
      </c>
      <c r="H23" s="9"/>
      <c r="I23" s="9"/>
      <c r="J23" s="9">
        <f>SUM(F23:I23)</f>
        <v>24225</v>
      </c>
    </row>
    <row r="24" spans="1:10" ht="12.75">
      <c r="A24" s="7">
        <v>17</v>
      </c>
      <c r="B24" s="17" t="s">
        <v>16</v>
      </c>
      <c r="C24" s="9"/>
      <c r="D24" s="9"/>
      <c r="E24" s="9"/>
      <c r="F24" s="9"/>
      <c r="G24" s="9">
        <v>20000</v>
      </c>
      <c r="H24" s="9"/>
      <c r="I24" s="9"/>
      <c r="J24" s="9">
        <f>SUM(F24:I24)</f>
        <v>20000</v>
      </c>
    </row>
    <row r="25" spans="1:10" ht="24.75" customHeight="1">
      <c r="A25" s="7">
        <v>18</v>
      </c>
      <c r="B25" s="18" t="s">
        <v>17</v>
      </c>
      <c r="C25" s="9"/>
      <c r="D25" s="9"/>
      <c r="E25" s="9"/>
      <c r="F25" s="9">
        <v>35000</v>
      </c>
      <c r="G25" s="9"/>
      <c r="H25" s="9"/>
      <c r="I25" s="9"/>
      <c r="J25" s="9">
        <f>SUM(F25:I25)</f>
        <v>35000</v>
      </c>
    </row>
    <row r="26" spans="1:10" ht="12.75">
      <c r="A26" s="7">
        <v>19</v>
      </c>
      <c r="B26" s="16" t="s">
        <v>19</v>
      </c>
      <c r="C26" s="9"/>
      <c r="D26" s="9"/>
      <c r="E26" s="9"/>
      <c r="F26" s="9">
        <v>74773</v>
      </c>
      <c r="G26" s="9"/>
      <c r="H26" s="9"/>
      <c r="I26" s="9"/>
      <c r="J26" s="9">
        <f>SUM(F26:I26)</f>
        <v>74773</v>
      </c>
    </row>
    <row r="27" spans="1:10" ht="25.5">
      <c r="A27" s="7">
        <v>20</v>
      </c>
      <c r="B27" s="16" t="s">
        <v>18</v>
      </c>
      <c r="C27" s="9"/>
      <c r="D27" s="9"/>
      <c r="E27" s="9"/>
      <c r="F27" s="9">
        <v>7893</v>
      </c>
      <c r="G27" s="9"/>
      <c r="H27" s="9"/>
      <c r="I27" s="9"/>
      <c r="J27" s="9">
        <f>SUM(F27:I27)</f>
        <v>7893</v>
      </c>
    </row>
    <row r="28" spans="1:10" ht="12.75">
      <c r="A28" s="7">
        <v>21</v>
      </c>
      <c r="B28" s="18" t="s">
        <v>28</v>
      </c>
      <c r="C28" s="11"/>
      <c r="D28" s="11"/>
      <c r="E28" s="9"/>
      <c r="F28" s="9"/>
      <c r="G28" s="9">
        <v>3500</v>
      </c>
      <c r="H28" s="9"/>
      <c r="I28" s="9"/>
      <c r="J28" s="9">
        <f>SUM(G28:I28)</f>
        <v>3500</v>
      </c>
    </row>
    <row r="29" spans="1:10" ht="12.75">
      <c r="A29" s="7">
        <v>22</v>
      </c>
      <c r="B29" s="18" t="s">
        <v>29</v>
      </c>
      <c r="C29" s="11"/>
      <c r="D29" s="11"/>
      <c r="E29" s="9"/>
      <c r="F29" s="9"/>
      <c r="G29" s="9">
        <v>2400</v>
      </c>
      <c r="H29" s="9"/>
      <c r="I29" s="9"/>
      <c r="J29" s="9">
        <f>SUM(G29:I29)</f>
        <v>2400</v>
      </c>
    </row>
    <row r="30" spans="1:10" ht="25.5">
      <c r="A30" s="7">
        <v>23</v>
      </c>
      <c r="B30" s="16" t="s">
        <v>30</v>
      </c>
      <c r="C30" s="9"/>
      <c r="D30" s="9"/>
      <c r="E30" s="9"/>
      <c r="F30" s="9"/>
      <c r="G30" s="15">
        <v>2849</v>
      </c>
      <c r="H30" s="9"/>
      <c r="I30" s="9"/>
      <c r="J30" s="9">
        <f>SUM(G30:I30)</f>
        <v>2849</v>
      </c>
    </row>
    <row r="31" spans="1:10" ht="38.25">
      <c r="A31" s="7">
        <v>24</v>
      </c>
      <c r="B31" s="16" t="s">
        <v>31</v>
      </c>
      <c r="C31" s="9"/>
      <c r="D31" s="9"/>
      <c r="E31" s="9"/>
      <c r="F31" s="9"/>
      <c r="G31" s="15">
        <v>3625</v>
      </c>
      <c r="H31" s="9"/>
      <c r="I31" s="9"/>
      <c r="J31" s="9">
        <f>SUM(G31:I31)</f>
        <v>3625</v>
      </c>
    </row>
    <row r="32" spans="1:10" ht="38.25">
      <c r="A32" s="7">
        <v>25</v>
      </c>
      <c r="B32" s="22" t="s">
        <v>20</v>
      </c>
      <c r="C32" s="9"/>
      <c r="D32" s="9"/>
      <c r="E32" s="9"/>
      <c r="F32" s="9"/>
      <c r="G32" s="9"/>
      <c r="H32" s="9">
        <v>320438</v>
      </c>
      <c r="I32" s="9"/>
      <c r="J32" s="9">
        <f>SUM(H32:I32)</f>
        <v>320438</v>
      </c>
    </row>
    <row r="33" spans="1:10" ht="12.75">
      <c r="A33" s="7">
        <v>26</v>
      </c>
      <c r="B33" s="17" t="s">
        <v>21</v>
      </c>
      <c r="C33" s="9"/>
      <c r="D33" s="9"/>
      <c r="E33" s="9"/>
      <c r="F33" s="9"/>
      <c r="G33" s="9"/>
      <c r="H33" s="9">
        <v>24000</v>
      </c>
      <c r="I33" s="9"/>
      <c r="J33" s="9">
        <f>SUM(H33:I33)</f>
        <v>24000</v>
      </c>
    </row>
    <row r="34" spans="1:10" ht="12.75">
      <c r="A34" s="7">
        <v>27</v>
      </c>
      <c r="B34" s="17" t="s">
        <v>22</v>
      </c>
      <c r="C34" s="9"/>
      <c r="D34" s="9"/>
      <c r="E34" s="9"/>
      <c r="F34" s="9"/>
      <c r="G34" s="9"/>
      <c r="H34" s="9">
        <v>2330</v>
      </c>
      <c r="I34" s="9"/>
      <c r="J34" s="9">
        <f>SUM(H34:I34)</f>
        <v>2330</v>
      </c>
    </row>
    <row r="35" spans="1:10" ht="12.75">
      <c r="A35" s="7">
        <v>28</v>
      </c>
      <c r="B35" s="17" t="s">
        <v>38</v>
      </c>
      <c r="C35" s="9"/>
      <c r="D35" s="9"/>
      <c r="E35" s="9"/>
      <c r="F35" s="9"/>
      <c r="G35" s="9">
        <v>18866</v>
      </c>
      <c r="H35" s="9">
        <v>16134</v>
      </c>
      <c r="I35" s="9"/>
      <c r="J35" s="9">
        <f>SUM(G35:I35)</f>
        <v>35000</v>
      </c>
    </row>
    <row r="36" spans="1:10" ht="12.75">
      <c r="A36" s="7">
        <v>29</v>
      </c>
      <c r="B36" s="17" t="s">
        <v>39</v>
      </c>
      <c r="C36" s="9"/>
      <c r="D36" s="9"/>
      <c r="E36" s="9"/>
      <c r="F36" s="9"/>
      <c r="G36" s="9">
        <v>10447</v>
      </c>
      <c r="H36" s="9">
        <v>8553</v>
      </c>
      <c r="I36" s="9"/>
      <c r="J36" s="9">
        <f>SUM(G36:I36)</f>
        <v>19000</v>
      </c>
    </row>
    <row r="37" spans="1:10" ht="12.75">
      <c r="A37" s="7">
        <v>30</v>
      </c>
      <c r="B37" s="17" t="s">
        <v>44</v>
      </c>
      <c r="C37" s="9"/>
      <c r="D37" s="9"/>
      <c r="E37" s="9"/>
      <c r="F37" s="9"/>
      <c r="G37" s="9"/>
      <c r="H37" s="9"/>
      <c r="I37" s="9">
        <v>20754</v>
      </c>
      <c r="J37" s="9">
        <f>SUM(I37)</f>
        <v>20754</v>
      </c>
    </row>
    <row r="38" spans="1:10" ht="12.75">
      <c r="A38" s="7">
        <v>31</v>
      </c>
      <c r="B38" s="18" t="s">
        <v>23</v>
      </c>
      <c r="C38" s="23"/>
      <c r="D38" s="23"/>
      <c r="E38" s="23"/>
      <c r="F38" s="9"/>
      <c r="G38" s="9"/>
      <c r="H38" s="9"/>
      <c r="I38" s="11">
        <v>24000</v>
      </c>
      <c r="J38" s="11">
        <f>SUM(C38:I38)</f>
        <v>24000</v>
      </c>
    </row>
    <row r="39" spans="1:10" ht="12.75">
      <c r="A39" s="9"/>
      <c r="B39" s="13" t="s">
        <v>8</v>
      </c>
      <c r="C39" s="12">
        <f>C9+C21</f>
        <v>469800</v>
      </c>
      <c r="D39" s="12">
        <f>D9+D21</f>
        <v>446310</v>
      </c>
      <c r="E39" s="12">
        <f>E9+E21</f>
        <v>23490</v>
      </c>
      <c r="F39" s="12">
        <f>SUM(F25:F34)</f>
        <v>117666</v>
      </c>
      <c r="G39" s="12">
        <f>SUM(G21:G38)</f>
        <v>90844</v>
      </c>
      <c r="H39" s="12">
        <f>SUM(H6:H36)</f>
        <v>371455</v>
      </c>
      <c r="I39" s="12">
        <f>SUM(I36:I38)</f>
        <v>44754</v>
      </c>
      <c r="J39" s="12">
        <f>C39+F39+G39+H39+I39</f>
        <v>1094519</v>
      </c>
    </row>
    <row r="40" spans="2:10" ht="12.75">
      <c r="B40" s="3"/>
      <c r="C40" s="3"/>
      <c r="D40" s="3"/>
      <c r="E40" s="3"/>
      <c r="F40" s="4"/>
      <c r="G40" s="6"/>
      <c r="J40" s="4"/>
    </row>
    <row r="41" ht="12.75">
      <c r="I41" s="2"/>
    </row>
    <row r="42" spans="1:10" ht="12.75">
      <c r="A42" s="1"/>
      <c r="H42" s="2"/>
      <c r="I42" s="2"/>
      <c r="J42" s="2"/>
    </row>
    <row r="43" spans="1:10" ht="15.75">
      <c r="A43" s="1"/>
      <c r="H43" s="19"/>
      <c r="I43" s="20"/>
      <c r="J43" s="20"/>
    </row>
    <row r="44" spans="1:10" ht="15.75">
      <c r="A44" s="1"/>
      <c r="H44" s="19"/>
      <c r="I44" s="21"/>
      <c r="J44" s="21"/>
    </row>
    <row r="45" spans="1:10" ht="15.75">
      <c r="A45" s="1"/>
      <c r="H45" s="19"/>
      <c r="I45" s="19"/>
      <c r="J45" s="19"/>
    </row>
    <row r="46" spans="1:10" ht="15.75">
      <c r="A46" s="1"/>
      <c r="H46" s="19"/>
      <c r="I46" s="19"/>
      <c r="J46" s="19"/>
    </row>
    <row r="47" spans="1:10" ht="15.75">
      <c r="A47" s="1"/>
      <c r="H47" s="19"/>
      <c r="I47" s="19"/>
      <c r="J47" s="19"/>
    </row>
    <row r="48" spans="1:10" ht="12.75">
      <c r="A48" s="1"/>
      <c r="H48" s="2"/>
      <c r="I48" s="2"/>
      <c r="J48" s="2"/>
    </row>
    <row r="49" spans="1:9" ht="12.75">
      <c r="A49" s="1"/>
      <c r="I49" s="1"/>
    </row>
    <row r="50" spans="1:9" ht="12.75">
      <c r="A50" s="1"/>
      <c r="I50" s="1"/>
    </row>
    <row r="51" spans="1:9" ht="12.75">
      <c r="A51" s="1"/>
      <c r="I51" s="2"/>
    </row>
    <row r="52" spans="1:9" ht="12.75">
      <c r="A52" s="1"/>
      <c r="I52" s="2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</sheetData>
  <sheetProtection password="89CD" sheet="1" formatCells="0" formatColumns="0" formatRows="0" insertColumns="0" insertRows="0" insertHyperlinks="0" deleteColumns="0" deleteRows="0" sort="0" autoFilter="0" pivotTables="0"/>
  <mergeCells count="2">
    <mergeCell ref="A2:J2"/>
    <mergeCell ref="C4:E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User</cp:lastModifiedBy>
  <cp:lastPrinted>2014-01-28T06:42:37Z</cp:lastPrinted>
  <dcterms:created xsi:type="dcterms:W3CDTF">2011-01-12T09:14:53Z</dcterms:created>
  <dcterms:modified xsi:type="dcterms:W3CDTF">2014-02-26T08:20:49Z</dcterms:modified>
  <cp:category/>
  <cp:version/>
  <cp:contentType/>
  <cp:contentStatus/>
</cp:coreProperties>
</file>